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K:\6.事業部門\01_事業第一課\国際会議場資料\614_インターネット\6144_常設ネットワーク\01_利用者用資料\"/>
    </mc:Choice>
  </mc:AlternateContent>
  <xr:revisionPtr revIDLastSave="0" documentId="13_ncr:1_{B0F18237-AC3A-49F5-8D14-9BA81F5BC5CF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申込み様式" sheetId="6" r:id="rId1"/>
    <sheet name="情報コンセント位置" sheetId="5" r:id="rId2"/>
  </sheets>
  <definedNames>
    <definedName name="_xlnm.Print_Area" localSheetId="0">申込み様式!$A$1:$M$92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6" l="1"/>
  <c r="E47" i="6"/>
  <c r="F47" i="6" s="1"/>
  <c r="M43" i="6"/>
  <c r="F50" i="6"/>
  <c r="F49" i="6"/>
  <c r="E48" i="6" l="1"/>
  <c r="F48" i="6" s="1"/>
  <c r="F51" i="6" s="1"/>
  <c r="H51" i="6" s="1"/>
</calcChain>
</file>

<file path=xl/sharedStrings.xml><?xml version="1.0" encoding="utf-8"?>
<sst xmlns="http://schemas.openxmlformats.org/spreadsheetml/2006/main" count="163" uniqueCount="99">
  <si>
    <t>項　目</t>
    <rPh sb="0" eb="1">
      <t>コウ</t>
    </rPh>
    <rPh sb="2" eb="3">
      <t>メ</t>
    </rPh>
    <phoneticPr fontId="1"/>
  </si>
  <si>
    <t>ご　記　入　欄</t>
    <rPh sb="2" eb="3">
      <t>キ</t>
    </rPh>
    <rPh sb="4" eb="5">
      <t>イ</t>
    </rPh>
    <rPh sb="6" eb="7">
      <t>ラン</t>
    </rPh>
    <phoneticPr fontId="1"/>
  </si>
  <si>
    <t>E-mail</t>
    <phoneticPr fontId="1"/>
  </si>
  <si>
    <t>社名・団体名</t>
    <rPh sb="0" eb="2">
      <t>シャメイ</t>
    </rPh>
    <rPh sb="3" eb="5">
      <t>ダンタイ</t>
    </rPh>
    <rPh sb="5" eb="6">
      <t>メイ</t>
    </rPh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</si>
  <si>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</si>
  <si>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</si>
  <si>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</si>
  <si>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</si>
  <si>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催物名称</t>
    <rPh sb="0" eb="1">
      <t>サイ</t>
    </rPh>
    <rPh sb="1" eb="2">
      <t>ブツ</t>
    </rPh>
    <rPh sb="2" eb="4">
      <t>メイショウ</t>
    </rPh>
    <phoneticPr fontId="1"/>
  </si>
  <si>
    <t>ご利用期間</t>
    <rPh sb="1" eb="3">
      <t>リヨウ</t>
    </rPh>
    <rPh sb="3" eb="5">
      <t>キカン</t>
    </rPh>
    <phoneticPr fontId="1"/>
  </si>
  <si>
    <t>電話番号</t>
    <rPh sb="0" eb="2">
      <t>デンワ</t>
    </rPh>
    <rPh sb="2" eb="4">
      <t>バンゴウ</t>
    </rPh>
    <phoneticPr fontId="1"/>
  </si>
  <si>
    <t>申込者</t>
    <rPh sb="0" eb="2">
      <t>モウシコミ</t>
    </rPh>
    <rPh sb="2" eb="3">
      <t>シャ</t>
    </rPh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</si>
  <si>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</si>
  <si>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</si>
  <si>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備　考</t>
    <rPh sb="0" eb="1">
      <t>ビ</t>
    </rPh>
    <rPh sb="2" eb="3">
      <t>コウ</t>
    </rPh>
    <phoneticPr fontId="1"/>
  </si>
  <si>
    <t>基本</t>
    <rPh sb="0" eb="2">
      <t>キホン</t>
    </rPh>
    <phoneticPr fontId="1"/>
  </si>
  <si>
    <t>～</t>
    <phoneticPr fontId="1"/>
  </si>
  <si>
    <t>担当者</t>
    <rPh sb="0" eb="3">
      <t>タントウシャ</t>
    </rPh>
    <phoneticPr fontId="1"/>
  </si>
  <si>
    <t>　</t>
    <phoneticPr fontId="1"/>
  </si>
  <si>
    <t>月/日</t>
    <rPh sb="0" eb="1">
      <t>ツキ</t>
    </rPh>
    <rPh sb="2" eb="3">
      <t>ヒ</t>
    </rPh>
    <phoneticPr fontId="1"/>
  </si>
  <si>
    <t>時:分</t>
    <rPh sb="0" eb="1">
      <t>トキ</t>
    </rPh>
    <rPh sb="2" eb="3">
      <t>ブン</t>
    </rPh>
    <phoneticPr fontId="1"/>
  </si>
  <si>
    <t>時:分</t>
    <rPh sb="0" eb="1">
      <t>トキ</t>
    </rPh>
    <rPh sb="2" eb="3">
      <t>フン</t>
    </rPh>
    <phoneticPr fontId="1"/>
  </si>
  <si>
    <t>単価</t>
    <rPh sb="0" eb="2">
      <t>タンカ</t>
    </rPh>
    <phoneticPr fontId="1"/>
  </si>
  <si>
    <t>①</t>
    <phoneticPr fontId="1"/>
  </si>
  <si>
    <t>②</t>
    <phoneticPr fontId="1"/>
  </si>
  <si>
    <t>③</t>
    <phoneticPr fontId="1"/>
  </si>
  <si>
    <t>所属</t>
    <rPh sb="0" eb="2">
      <t>ショゾク</t>
    </rPh>
    <phoneticPr fontId="1"/>
  </si>
  <si>
    <t>請求先</t>
    <rPh sb="0" eb="2">
      <t>セイキュウ</t>
    </rPh>
    <rPh sb="2" eb="3">
      <t>サキ</t>
    </rPh>
    <phoneticPr fontId="1"/>
  </si>
  <si>
    <t>回線種類</t>
    <rPh sb="0" eb="2">
      <t>カイセン</t>
    </rPh>
    <rPh sb="2" eb="4">
      <t>シュルイ</t>
    </rPh>
    <phoneticPr fontId="1"/>
  </si>
  <si>
    <t>CHA</t>
  </si>
  <si>
    <t>CHB</t>
  </si>
  <si>
    <t>ICRA</t>
  </si>
  <si>
    <t>ICRB</t>
  </si>
  <si>
    <t>201A</t>
  </si>
  <si>
    <t>201B</t>
  </si>
  <si>
    <t>2LA</t>
  </si>
  <si>
    <t>2LB</t>
  </si>
  <si>
    <t>2LC</t>
  </si>
  <si>
    <t>301A</t>
  </si>
  <si>
    <t>301B</t>
  </si>
  <si>
    <t>101A</t>
  </si>
  <si>
    <t>101B</t>
  </si>
  <si>
    <t>102A</t>
  </si>
  <si>
    <t>102B</t>
  </si>
  <si>
    <t>MR</t>
  </si>
  <si>
    <t>1LA</t>
  </si>
  <si>
    <t>1LB</t>
  </si>
  <si>
    <t>1LC</t>
  </si>
  <si>
    <t>1LD</t>
  </si>
  <si>
    <t>ネットワーク利用料</t>
    <rPh sb="6" eb="8">
      <t>リヨウ</t>
    </rPh>
    <rPh sb="8" eb="9">
      <t>リョウ</t>
    </rPh>
    <phoneticPr fontId="1"/>
  </si>
  <si>
    <t>原則、利用希望日の３週間前までにお申し込みください。</t>
    <phoneticPr fontId="1"/>
  </si>
  <si>
    <t>キャンセルについてはご利用開始日の5営業日前までにご申告ください。</t>
    <phoneticPr fontId="1"/>
  </si>
  <si>
    <t>それ以降のキャンセルについては利用料金の100％を申し受けます。</t>
    <phoneticPr fontId="1"/>
  </si>
  <si>
    <t>■利用申込・キャンセル</t>
    <rPh sb="1" eb="3">
      <t>リヨウ</t>
    </rPh>
    <rPh sb="3" eb="5">
      <t>モウシコミ</t>
    </rPh>
    <phoneticPr fontId="1"/>
  </si>
  <si>
    <t>・</t>
    <phoneticPr fontId="1"/>
  </si>
  <si>
    <t>■注意事項</t>
    <rPh sb="1" eb="3">
      <t>チュウイ</t>
    </rPh>
    <rPh sb="3" eb="5">
      <t>ジコウ</t>
    </rPh>
    <phoneticPr fontId="1"/>
  </si>
  <si>
    <t>セキュリティ上、通信内容の一部を記録・監視する場合があります。</t>
    <phoneticPr fontId="1"/>
  </si>
  <si>
    <t>回線数には限りがあるため、申込をお断りする場合があります。（最大3回線）</t>
    <phoneticPr fontId="1"/>
  </si>
  <si>
    <t>幕張メッセ 国際会議場「常設ネットワーク」利用申込書</t>
    <rPh sb="0" eb="2">
      <t>マクハリ</t>
    </rPh>
    <rPh sb="6" eb="8">
      <t>コクサイ</t>
    </rPh>
    <rPh sb="8" eb="11">
      <t>カイギジョウ</t>
    </rPh>
    <rPh sb="12" eb="14">
      <t>ジョウセツ</t>
    </rPh>
    <rPh sb="21" eb="23">
      <t>リヨウ</t>
    </rPh>
    <rPh sb="23" eb="26">
      <t>モウシコミショ</t>
    </rPh>
    <phoneticPr fontId="1"/>
  </si>
  <si>
    <t>申込日</t>
    <rPh sb="0" eb="3">
      <t>モウシコミビ</t>
    </rPh>
    <phoneticPr fontId="1"/>
  </si>
  <si>
    <t>※請求先が申込者と異なる場合は、以下に記載ください。</t>
    <rPh sb="1" eb="4">
      <t>セイキュウサキ</t>
    </rPh>
    <rPh sb="5" eb="7">
      <t>モウシコミ</t>
    </rPh>
    <rPh sb="7" eb="8">
      <t>シャ</t>
    </rPh>
    <rPh sb="9" eb="10">
      <t>コト</t>
    </rPh>
    <rPh sb="12" eb="14">
      <t>バアイ</t>
    </rPh>
    <rPh sb="16" eb="18">
      <t>イカ</t>
    </rPh>
    <rPh sb="19" eb="21">
      <t>キサイ</t>
    </rPh>
    <phoneticPr fontId="1"/>
  </si>
  <si>
    <t>また、不正利用が判明した場合は、予告なく接続を遮断する場合があります。</t>
    <phoneticPr fontId="1"/>
  </si>
  <si>
    <t>■仕様</t>
    <rPh sb="1" eb="3">
      <t>シヨウ</t>
    </rPh>
    <phoneticPr fontId="1"/>
  </si>
  <si>
    <t>お問合せ先：株式会社幕張メッセ　事業第一課（043-296-0506）</t>
    <rPh sb="1" eb="3">
      <t>トイアワ</t>
    </rPh>
    <rPh sb="4" eb="5">
      <t>サキ</t>
    </rPh>
    <phoneticPr fontId="1"/>
  </si>
  <si>
    <t>【提供範囲】</t>
    <rPh sb="1" eb="3">
      <t>テイキョウ</t>
    </rPh>
    <rPh sb="3" eb="5">
      <t>ハンイ</t>
    </rPh>
    <phoneticPr fontId="1"/>
  </si>
  <si>
    <t>※お申込み前に、次ページの内容をご確認ください。</t>
    <rPh sb="2" eb="4">
      <t>モウシコ</t>
    </rPh>
    <rPh sb="5" eb="6">
      <t>マエ</t>
    </rPh>
    <rPh sb="8" eb="9">
      <t>ツギ</t>
    </rPh>
    <rPh sb="13" eb="15">
      <t>ナイヨウ</t>
    </rPh>
    <rPh sb="17" eb="19">
      <t>カクニン</t>
    </rPh>
    <phoneticPr fontId="1"/>
  </si>
  <si>
    <t>1回線（箇所）1週間（7日間まで）の料金です。</t>
    <rPh sb="1" eb="3">
      <t>カイセン</t>
    </rPh>
    <rPh sb="4" eb="6">
      <t>カショ</t>
    </rPh>
    <rPh sb="8" eb="10">
      <t>シュウカン</t>
    </rPh>
    <phoneticPr fontId="1"/>
  </si>
  <si>
    <t>オプション</t>
    <phoneticPr fontId="1"/>
  </si>
  <si>
    <t>情報コンセント
（MJ）
使用位置</t>
    <rPh sb="0" eb="2">
      <t>ジョウホウ</t>
    </rPh>
    <rPh sb="13" eb="15">
      <t>シヨウ</t>
    </rPh>
    <rPh sb="15" eb="17">
      <t>イチ</t>
    </rPh>
    <phoneticPr fontId="1"/>
  </si>
  <si>
    <t>情報コンセント利用料</t>
    <rPh sb="0" eb="2">
      <t>ジョウホウ</t>
    </rPh>
    <rPh sb="7" eb="10">
      <t>リヨウリョウ</t>
    </rPh>
    <phoneticPr fontId="1"/>
  </si>
  <si>
    <t>LANケーブル敷設料</t>
    <rPh sb="7" eb="9">
      <t>フセツ</t>
    </rPh>
    <rPh sb="9" eb="10">
      <t>リョウ</t>
    </rPh>
    <phoneticPr fontId="1"/>
  </si>
  <si>
    <t>情報コンセント(Cat6)設置:31箇所（別添図面参照）</t>
    <rPh sb="0" eb="2">
      <t>ジョウホウ</t>
    </rPh>
    <phoneticPr fontId="1"/>
  </si>
  <si>
    <t>回線はNTTフレッツ光クロスを採用し、ベストエフォート10Gbpsの高速通信を提供します。</t>
    <phoneticPr fontId="1"/>
  </si>
  <si>
    <t>情報コンセント利用は最大1Gbpsです。最大通信速度は技術規格上の理論値となります。</t>
    <phoneticPr fontId="1"/>
  </si>
  <si>
    <t>実際の通信速度はお客様のご利用環境（利用するネットワーク機器の仕様）や回線の混雑状況等により</t>
    <phoneticPr fontId="1"/>
  </si>
  <si>
    <t>大幅に低下する場合がございます。ベストエフォート回線のため通信速度及び品質を保証するものではございません。</t>
    <phoneticPr fontId="1"/>
  </si>
  <si>
    <t>情報コンセント以降の施工はお客様にてご対応ください。（LANケーブル、HAB、PC等）</t>
    <rPh sb="0" eb="2">
      <t>ジョウホウ</t>
    </rPh>
    <rPh sb="7" eb="9">
      <t>イコウ</t>
    </rPh>
    <rPh sb="10" eb="12">
      <t>セコウ</t>
    </rPh>
    <rPh sb="14" eb="16">
      <t>キャクサマ</t>
    </rPh>
    <rPh sb="19" eb="21">
      <t>タイオウ</t>
    </rPh>
    <rPh sb="41" eb="42">
      <t>ナド</t>
    </rPh>
    <phoneticPr fontId="1"/>
  </si>
  <si>
    <t>持ち込みルーターはご利用いただけません。</t>
    <phoneticPr fontId="1"/>
  </si>
  <si>
    <t>VLAN毎に事前設定済みのIPアドレスが割り当てられます。固定IPアドレスが必要な場合は別途ご相談ください。</t>
    <phoneticPr fontId="1"/>
  </si>
  <si>
    <t>通信業者起因の通信品質低下については、当社は一切の責任を負いません。</t>
    <phoneticPr fontId="1"/>
  </si>
  <si>
    <t>各利用者の回線は論理的に分離（VLAN設定）し、他利用者との干渉を防止します。</t>
    <phoneticPr fontId="1"/>
  </si>
  <si>
    <t>端末の最新OS更新、ウイルス対策ソフト導入を推奨します。</t>
    <phoneticPr fontId="1"/>
  </si>
  <si>
    <t>ウイルス感染や機器トラブル等について当社は責任を負いません。お客様自身で対策をお願いします。</t>
    <phoneticPr fontId="1"/>
  </si>
  <si>
    <t>ネットワーク利用時の個人情報保護は、利用者ご自身で対策をお願いいたします。</t>
    <phoneticPr fontId="1"/>
  </si>
  <si>
    <t>ローカルIPアドレスは情報コンセント接続時にDHCPサーバから自動払い出しされ</t>
    <phoneticPr fontId="1"/>
  </si>
  <si>
    <t>【お申込数量及び金額（税込価格）】</t>
    <rPh sb="2" eb="4">
      <t>モウシコ</t>
    </rPh>
    <rPh sb="4" eb="6">
      <t>スウリョウ</t>
    </rPh>
    <rPh sb="6" eb="7">
      <t>オヨ</t>
    </rPh>
    <rPh sb="8" eb="10">
      <t>キンガク</t>
    </rPh>
    <rPh sb="11" eb="13">
      <t>ゼイコミ</t>
    </rPh>
    <rPh sb="13" eb="15">
      <t>カカク</t>
    </rPh>
    <phoneticPr fontId="1"/>
  </si>
  <si>
    <t>合　計（税込）</t>
    <rPh sb="0" eb="1">
      <t>ア</t>
    </rPh>
    <rPh sb="2" eb="3">
      <t>ケイ</t>
    </rPh>
    <rPh sb="4" eb="6">
      <t>ゼイコミ</t>
    </rPh>
    <phoneticPr fontId="1"/>
  </si>
  <si>
    <t>金額</t>
    <rPh sb="0" eb="2">
      <t>キンガクゴウキン</t>
    </rPh>
    <phoneticPr fontId="1"/>
  </si>
  <si>
    <t>情報コンセント設置箇所は国際会議場内のみで、外部からの直接接続はできません。</t>
    <rPh sb="0" eb="2">
      <t>ジョウホウ</t>
    </rPh>
    <rPh sb="7" eb="9">
      <t>セッチ</t>
    </rPh>
    <rPh sb="9" eb="11">
      <t>カショ</t>
    </rPh>
    <rPh sb="12" eb="14">
      <t>コクサイ</t>
    </rPh>
    <rPh sb="14" eb="17">
      <t>カイギジョウ</t>
    </rPh>
    <rPh sb="17" eb="18">
      <t>ナイ</t>
    </rPh>
    <rPh sb="22" eb="24">
      <t>ガイブ</t>
    </rPh>
    <rPh sb="27" eb="29">
      <t>チョクセツ</t>
    </rPh>
    <rPh sb="29" eb="31">
      <t>セツゾク</t>
    </rPh>
    <phoneticPr fontId="1"/>
  </si>
  <si>
    <t>標準ポートのみご利用可能頂けます。追加設定は出来ません。VPN、P2P、リモート管理系ポートはご利用いただけません。</t>
    <rPh sb="12" eb="13">
      <t>イタダ</t>
    </rPh>
    <rPh sb="22" eb="24">
      <t>デキ</t>
    </rPh>
    <rPh sb="48" eb="50">
      <t>リヨウ</t>
    </rPh>
    <phoneticPr fontId="1"/>
  </si>
  <si>
    <t>―</t>
    <phoneticPr fontId="1"/>
  </si>
  <si>
    <t>3LA</t>
    <phoneticPr fontId="1"/>
  </si>
  <si>
    <t>Ver.20260301</t>
    <phoneticPr fontId="1"/>
  </si>
  <si>
    <t>使用希望の「回線種類」プルダウンよりお選びください。使用希望の「情報コンセント位置」に○をご入力ください。</t>
    <rPh sb="0" eb="2">
      <t>シヨウ</t>
    </rPh>
    <rPh sb="6" eb="8">
      <t>カイセン</t>
    </rPh>
    <rPh sb="8" eb="10">
      <t>シュルイ</t>
    </rPh>
    <rPh sb="26" eb="28">
      <t>シヨウ</t>
    </rPh>
    <rPh sb="28" eb="30">
      <t>キボウ</t>
    </rPh>
    <rPh sb="32" eb="34">
      <t>ジョウホウ</t>
    </rPh>
    <rPh sb="39" eb="41">
      <t>イチ</t>
    </rPh>
    <rPh sb="46" eb="48">
      <t>ニュウリョク</t>
    </rPh>
    <phoneticPr fontId="1"/>
  </si>
  <si>
    <t>合計数：</t>
    <rPh sb="0" eb="2">
      <t>ゴウケイ</t>
    </rPh>
    <rPh sb="2" eb="3">
      <t>スウ</t>
    </rPh>
    <phoneticPr fontId="1"/>
  </si>
  <si>
    <t>2F</t>
    <phoneticPr fontId="1"/>
  </si>
  <si>
    <t>3F</t>
    <phoneticPr fontId="1"/>
  </si>
  <si>
    <t>1F</t>
    <phoneticPr fontId="1"/>
  </si>
  <si>
    <t>費用は別途お見積り致します。</t>
    <rPh sb="0" eb="2">
      <t>ヒヨウ</t>
    </rPh>
    <rPh sb="3" eb="5">
      <t>ベット</t>
    </rPh>
    <rPh sb="6" eb="8">
      <t>ミツモ</t>
    </rPh>
    <rPh sb="9" eb="10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</si>
</sst>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m&quot;月&quot;d&quot;日&quot;\(aaa\)"/>
    <numFmt numFmtId="178" formatCode="#,##0&quot;円&quot;"/>
    <numFmt numFmtId="179" formatCode="[h]:mm"/>
    <numFmt numFmtId="180" formatCode="&quot;（税抜　&quot;#,##0&quot;円）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u/>
      <sz val="17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9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1" fontId="11" fillId="0" borderId="47" xfId="0" applyNumberFormat="1" applyFont="1" applyBorder="1" applyAlignment="1">
      <alignment vertical="center" shrinkToFit="1"/>
    </xf>
    <xf numFmtId="0" fontId="7" fillId="0" borderId="18" xfId="0" applyFont="1" applyBorder="1">
      <alignment vertical="center"/>
    </xf>
    <xf numFmtId="0" fontId="7" fillId="0" borderId="38" xfId="0" applyFont="1" applyBorder="1">
      <alignment vertical="center"/>
    </xf>
    <xf numFmtId="0" fontId="8" fillId="0" borderId="0" xfId="0" applyFont="1">
      <alignment vertical="center"/>
    </xf>
    <xf numFmtId="0" fontId="8" fillId="0" borderId="27" xfId="0" applyFont="1" applyBorder="1">
      <alignment vertical="center"/>
    </xf>
    <xf numFmtId="0" fontId="9" fillId="5" borderId="53" xfId="0" applyFont="1" applyFill="1" applyBorder="1" applyAlignment="1">
      <alignment horizontal="center" vertical="center" shrinkToFit="1"/>
    </xf>
    <xf numFmtId="0" fontId="9" fillId="5" borderId="91" xfId="0" applyFont="1" applyFill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5" borderId="94" xfId="0" applyFont="1" applyFill="1" applyBorder="1" applyAlignment="1">
      <alignment horizontal="center" vertical="center" shrinkToFit="1"/>
    </xf>
    <xf numFmtId="0" fontId="9" fillId="5" borderId="41" xfId="0" applyFont="1" applyFill="1" applyBorder="1" applyAlignment="1">
      <alignment horizontal="center" vertical="center" shrinkToFit="1"/>
    </xf>
    <xf numFmtId="0" fontId="9" fillId="5" borderId="98" xfId="0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right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right" vertical="center" shrinkToFit="1"/>
    </xf>
    <xf numFmtId="0" fontId="9" fillId="0" borderId="30" xfId="0" applyFont="1" applyBorder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8" fillId="0" borderId="0" xfId="0" applyFont="1" applyAlignment="1">
      <alignment horizontal="left" vertical="top"/>
    </xf>
    <xf numFmtId="3" fontId="8" fillId="0" borderId="0" xfId="0" applyNumberFormat="1" applyFont="1">
      <alignment vertical="center"/>
    </xf>
    <xf numFmtId="38" fontId="8" fillId="0" borderId="0" xfId="1" applyFont="1" applyAlignment="1" applyProtection="1">
      <alignment horizontal="center" vertical="center"/>
    </xf>
    <xf numFmtId="38" fontId="8" fillId="0" borderId="0" xfId="1" applyFont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shrinkToFit="1"/>
    </xf>
    <xf numFmtId="0" fontId="9" fillId="3" borderId="53" xfId="0" applyFont="1" applyFill="1" applyBorder="1" applyAlignment="1" applyProtection="1">
      <alignment horizontal="center" vertical="center" shrinkToFit="1"/>
      <protection locked="0"/>
    </xf>
    <xf numFmtId="0" fontId="9" fillId="3" borderId="64" xfId="0" applyFont="1" applyFill="1" applyBorder="1" applyAlignment="1" applyProtection="1">
      <alignment horizontal="center" vertical="center" shrinkToFit="1"/>
      <protection locked="0"/>
    </xf>
    <xf numFmtId="0" fontId="9" fillId="3" borderId="65" xfId="0" applyFont="1" applyFill="1" applyBorder="1" applyAlignment="1" applyProtection="1">
      <alignment horizontal="center" vertical="center" shrinkToFit="1"/>
      <protection locked="0"/>
    </xf>
    <xf numFmtId="0" fontId="9" fillId="3" borderId="41" xfId="0" applyFont="1" applyFill="1" applyBorder="1" applyAlignment="1" applyProtection="1">
      <alignment horizontal="center" vertical="center" shrinkToFit="1"/>
      <protection locked="0"/>
    </xf>
    <xf numFmtId="0" fontId="9" fillId="3" borderId="77" xfId="0" applyFont="1" applyFill="1" applyBorder="1" applyAlignment="1" applyProtection="1">
      <alignment horizontal="center" vertical="center" shrinkToFit="1"/>
      <protection locked="0"/>
    </xf>
    <xf numFmtId="0" fontId="9" fillId="3" borderId="92" xfId="0" applyFont="1" applyFill="1" applyBorder="1" applyAlignment="1" applyProtection="1">
      <alignment horizontal="center" vertical="center" shrinkToFit="1"/>
      <protection locked="0"/>
    </xf>
    <xf numFmtId="0" fontId="9" fillId="3" borderId="94" xfId="0" applyFont="1" applyFill="1" applyBorder="1" applyAlignment="1" applyProtection="1">
      <alignment horizontal="center" vertical="center" shrinkToFit="1"/>
      <protection locked="0"/>
    </xf>
    <xf numFmtId="0" fontId="9" fillId="3" borderId="98" xfId="0" applyFont="1" applyFill="1" applyBorder="1" applyAlignment="1" applyProtection="1">
      <alignment horizontal="center" vertical="center" shrinkToFit="1"/>
      <protection locked="0"/>
    </xf>
    <xf numFmtId="0" fontId="9" fillId="3" borderId="93" xfId="0" applyFont="1" applyFill="1" applyBorder="1" applyAlignment="1" applyProtection="1">
      <alignment horizontal="center" vertical="center" shrinkToFit="1"/>
      <protection locked="0"/>
    </xf>
    <xf numFmtId="0" fontId="9" fillId="3" borderId="71" xfId="0" applyFont="1" applyFill="1" applyBorder="1" applyAlignment="1" applyProtection="1">
      <alignment horizontal="center" vertical="center" shrinkToFit="1"/>
      <protection locked="0"/>
    </xf>
    <xf numFmtId="0" fontId="9" fillId="3" borderId="95" xfId="0" applyFont="1" applyFill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>
      <alignment horizontal="center" vertical="center" shrinkToFit="1"/>
    </xf>
    <xf numFmtId="0" fontId="9" fillId="5" borderId="49" xfId="0" applyFont="1" applyFill="1" applyBorder="1" applyAlignment="1">
      <alignment horizontal="center" vertical="center" shrinkToFit="1"/>
    </xf>
    <xf numFmtId="0" fontId="9" fillId="5" borderId="85" xfId="0" applyFont="1" applyFill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5" borderId="89" xfId="0" applyFont="1" applyFill="1" applyBorder="1" applyAlignment="1">
      <alignment horizontal="center" vertical="center" shrinkToFit="1"/>
    </xf>
    <xf numFmtId="0" fontId="9" fillId="0" borderId="97" xfId="0" applyFont="1" applyBorder="1" applyAlignment="1">
      <alignment horizontal="center" vertical="center" shrinkToFit="1"/>
    </xf>
    <xf numFmtId="0" fontId="9" fillId="5" borderId="97" xfId="0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178" fontId="7" fillId="0" borderId="5" xfId="0" applyNumberFormat="1" applyFont="1" applyBorder="1" applyAlignment="1">
      <alignment horizontal="right" vertical="center" shrinkToFit="1"/>
    </xf>
    <xf numFmtId="178" fontId="7" fillId="0" borderId="8" xfId="0" applyNumberFormat="1" applyFont="1" applyBorder="1" applyAlignment="1">
      <alignment horizontal="right" vertical="center" shrinkToFit="1"/>
    </xf>
    <xf numFmtId="178" fontId="7" fillId="3" borderId="8" xfId="0" applyNumberFormat="1" applyFont="1" applyFill="1" applyBorder="1" applyAlignment="1" applyProtection="1">
      <alignment horizontal="right" vertical="center" shrinkToFit="1"/>
      <protection locked="0"/>
    </xf>
    <xf numFmtId="31" fontId="7" fillId="2" borderId="0" xfId="0" applyNumberFormat="1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178" fontId="12" fillId="0" borderId="46" xfId="1" applyNumberFormat="1" applyFont="1" applyBorder="1" applyAlignment="1" applyProtection="1">
      <alignment horizontal="right" vertical="center" shrinkToFit="1"/>
    </xf>
    <xf numFmtId="178" fontId="12" fillId="0" borderId="75" xfId="1" applyNumberFormat="1" applyFont="1" applyBorder="1" applyAlignment="1" applyProtection="1">
      <alignment horizontal="right" vertical="center" shrinkToFit="1"/>
    </xf>
    <xf numFmtId="180" fontId="7" fillId="0" borderId="35" xfId="0" applyNumberFormat="1" applyFont="1" applyBorder="1" applyAlignment="1">
      <alignment horizontal="left" vertical="center" shrinkToFit="1"/>
    </xf>
    <xf numFmtId="180" fontId="7" fillId="0" borderId="30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 textRotation="255" wrapText="1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shrinkToFit="1"/>
    </xf>
    <xf numFmtId="178" fontId="7" fillId="0" borderId="8" xfId="1" applyNumberFormat="1" applyFont="1" applyBorder="1" applyAlignment="1" applyProtection="1">
      <alignment horizontal="right" vertical="center" shrinkToFit="1"/>
    </xf>
    <xf numFmtId="38" fontId="8" fillId="0" borderId="23" xfId="1" applyFont="1" applyBorder="1" applyAlignment="1" applyProtection="1">
      <alignment horizontal="left" vertical="center" shrinkToFit="1"/>
    </xf>
    <xf numFmtId="38" fontId="8" fillId="0" borderId="37" xfId="1" applyFont="1" applyBorder="1" applyAlignment="1" applyProtection="1">
      <alignment horizontal="left" vertical="center" shrinkToFit="1"/>
    </xf>
    <xf numFmtId="38" fontId="8" fillId="0" borderId="36" xfId="1" applyFont="1" applyBorder="1" applyAlignment="1" applyProtection="1">
      <alignment horizontal="left" vertical="center" shrinkToFit="1"/>
    </xf>
    <xf numFmtId="0" fontId="7" fillId="3" borderId="23" xfId="0" applyFont="1" applyFill="1" applyBorder="1" applyAlignment="1" applyProtection="1">
      <alignment horizontal="left" vertical="center" shrinkToFit="1"/>
      <protection locked="0"/>
    </xf>
    <xf numFmtId="0" fontId="7" fillId="3" borderId="42" xfId="0" applyFont="1" applyFill="1" applyBorder="1" applyAlignment="1" applyProtection="1">
      <alignment horizontal="left" vertical="center" shrinkToFit="1"/>
      <protection locked="0"/>
    </xf>
    <xf numFmtId="0" fontId="8" fillId="0" borderId="23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8" fillId="3" borderId="29" xfId="0" applyFont="1" applyFill="1" applyBorder="1" applyAlignment="1" applyProtection="1">
      <alignment horizontal="left" vertical="center" indent="1"/>
      <protection locked="0"/>
    </xf>
    <xf numFmtId="0" fontId="8" fillId="3" borderId="22" xfId="0" applyFont="1" applyFill="1" applyBorder="1" applyAlignment="1" applyProtection="1">
      <alignment horizontal="left" vertical="center" indent="1"/>
      <protection locked="0"/>
    </xf>
    <xf numFmtId="0" fontId="8" fillId="3" borderId="41" xfId="0" applyFont="1" applyFill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shrinkToFit="1"/>
    </xf>
    <xf numFmtId="0" fontId="7" fillId="0" borderId="80" xfId="0" applyFont="1" applyBorder="1" applyAlignment="1">
      <alignment horizontal="left" vertical="center" shrinkToFit="1"/>
    </xf>
    <xf numFmtId="0" fontId="7" fillId="0" borderId="81" xfId="0" applyFont="1" applyBorder="1" applyAlignment="1">
      <alignment horizontal="left" vertical="center" shrinkToFit="1"/>
    </xf>
    <xf numFmtId="178" fontId="7" fillId="0" borderId="5" xfId="1" applyNumberFormat="1" applyFont="1" applyBorder="1" applyAlignment="1" applyProtection="1">
      <alignment horizontal="right" vertical="center" shrinkToFit="1"/>
    </xf>
    <xf numFmtId="38" fontId="9" fillId="0" borderId="72" xfId="1" applyFont="1" applyFill="1" applyBorder="1" applyAlignment="1" applyProtection="1">
      <alignment horizontal="left" vertical="center" shrinkToFit="1"/>
    </xf>
    <xf numFmtId="38" fontId="9" fillId="0" borderId="1" xfId="1" applyFont="1" applyFill="1" applyBorder="1" applyAlignment="1" applyProtection="1">
      <alignment horizontal="left" vertical="center" shrinkToFit="1"/>
    </xf>
    <xf numFmtId="38" fontId="9" fillId="0" borderId="73" xfId="1" applyFont="1" applyFill="1" applyBorder="1" applyAlignment="1" applyProtection="1">
      <alignment horizontal="left" vertical="center" shrinkToFit="1"/>
    </xf>
    <xf numFmtId="38" fontId="9" fillId="0" borderId="18" xfId="1" applyFont="1" applyFill="1" applyBorder="1" applyAlignment="1" applyProtection="1">
      <alignment horizontal="left" vertical="center" shrinkToFit="1"/>
    </xf>
    <xf numFmtId="38" fontId="9" fillId="0" borderId="38" xfId="1" applyFont="1" applyFill="1" applyBorder="1" applyAlignment="1" applyProtection="1">
      <alignment horizontal="left" vertical="center" shrinkToFit="1"/>
    </xf>
    <xf numFmtId="38" fontId="9" fillId="0" borderId="74" xfId="1" applyFont="1" applyFill="1" applyBorder="1" applyAlignment="1" applyProtection="1">
      <alignment horizontal="left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8" fillId="0" borderId="8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177" fontId="10" fillId="3" borderId="59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60" xfId="0" applyNumberFormat="1" applyFont="1" applyFill="1" applyBorder="1" applyAlignment="1" applyProtection="1">
      <alignment horizontal="center" vertical="center" shrinkToFit="1"/>
      <protection locked="0"/>
    </xf>
    <xf numFmtId="179" fontId="10" fillId="3" borderId="61" xfId="0" applyNumberFormat="1" applyFont="1" applyFill="1" applyBorder="1" applyAlignment="1" applyProtection="1">
      <alignment horizontal="center" vertical="center" shrinkToFit="1"/>
      <protection locked="0"/>
    </xf>
    <xf numFmtId="179" fontId="10" fillId="3" borderId="60" xfId="0" applyNumberFormat="1" applyFont="1" applyFill="1" applyBorder="1" applyAlignment="1" applyProtection="1">
      <alignment horizontal="center" vertical="center" shrinkToFit="1"/>
      <protection locked="0"/>
    </xf>
    <xf numFmtId="179" fontId="10" fillId="3" borderId="6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9" fillId="3" borderId="29" xfId="0" applyFont="1" applyFill="1" applyBorder="1" applyAlignment="1" applyProtection="1">
      <alignment horizontal="left" vertical="center" indent="1"/>
      <protection locked="0"/>
    </xf>
    <xf numFmtId="0" fontId="9" fillId="3" borderId="22" xfId="0" applyFont="1" applyFill="1" applyBorder="1" applyAlignment="1" applyProtection="1">
      <alignment horizontal="left" vertical="center" indent="1"/>
      <protection locked="0"/>
    </xf>
    <xf numFmtId="0" fontId="9" fillId="3" borderId="41" xfId="0" applyFont="1" applyFill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49" fontId="6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49" fontId="11" fillId="0" borderId="49" xfId="0" applyNumberFormat="1" applyFont="1" applyBorder="1" applyAlignment="1">
      <alignment horizontal="center" vertical="center" shrinkToFit="1"/>
    </xf>
    <xf numFmtId="49" fontId="11" fillId="0" borderId="50" xfId="0" applyNumberFormat="1" applyFont="1" applyBorder="1" applyAlignment="1">
      <alignment horizontal="center" vertical="center" shrinkToFit="1"/>
    </xf>
    <xf numFmtId="49" fontId="11" fillId="0" borderId="48" xfId="0" applyNumberFormat="1" applyFont="1" applyBorder="1" applyAlignment="1">
      <alignment horizontal="center" vertical="center" shrinkToFit="1"/>
    </xf>
    <xf numFmtId="49" fontId="11" fillId="0" borderId="52" xfId="0" applyNumberFormat="1" applyFont="1" applyBorder="1" applyAlignment="1">
      <alignment horizontal="center" vertical="center" shrinkToFit="1"/>
    </xf>
    <xf numFmtId="49" fontId="11" fillId="0" borderId="51" xfId="0" applyNumberFormat="1" applyFont="1" applyBorder="1" applyAlignment="1">
      <alignment horizontal="center" vertical="center" shrinkToFit="1"/>
    </xf>
    <xf numFmtId="49" fontId="6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>
      <alignment horizontal="center" vertical="center" shrinkToFit="1"/>
    </xf>
    <xf numFmtId="49" fontId="6" fillId="3" borderId="55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56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57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>
      <alignment horizontal="center" vertical="center" shrinkToFit="1"/>
    </xf>
    <xf numFmtId="49" fontId="10" fillId="3" borderId="32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3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>
      <alignment horizontal="center" vertical="center" textRotation="255" shrinkToFit="1"/>
    </xf>
    <xf numFmtId="0" fontId="8" fillId="0" borderId="25" xfId="0" applyFont="1" applyBorder="1" applyAlignment="1">
      <alignment horizontal="center" vertical="center" textRotation="255" shrinkToFit="1"/>
    </xf>
    <xf numFmtId="0" fontId="8" fillId="0" borderId="26" xfId="0" applyFont="1" applyBorder="1" applyAlignment="1">
      <alignment horizontal="center" vertical="center" textRotation="255" shrinkToFit="1"/>
    </xf>
    <xf numFmtId="49" fontId="6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66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49" fontId="6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54" xfId="0" applyNumberFormat="1" applyFont="1" applyFill="1" applyBorder="1" applyAlignment="1" applyProtection="1">
      <alignment horizontal="center" vertical="center" shrinkToFit="1"/>
      <protection locked="0"/>
    </xf>
    <xf numFmtId="0" fontId="14" fillId="4" borderId="23" xfId="0" applyFont="1" applyFill="1" applyBorder="1" applyAlignment="1">
      <alignment horizontal="center" vertical="center" shrinkToFit="1"/>
    </xf>
    <xf numFmtId="0" fontId="14" fillId="4" borderId="37" xfId="0" applyFont="1" applyFill="1" applyBorder="1" applyAlignment="1">
      <alignment horizontal="center" vertical="center" shrinkToFit="1"/>
    </xf>
    <xf numFmtId="0" fontId="14" fillId="4" borderId="36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4" fillId="5" borderId="23" xfId="0" applyFont="1" applyFill="1" applyBorder="1" applyAlignment="1">
      <alignment horizontal="center" vertical="center" shrinkToFit="1"/>
    </xf>
    <xf numFmtId="0" fontId="14" fillId="5" borderId="37" xfId="0" applyFont="1" applyFill="1" applyBorder="1" applyAlignment="1">
      <alignment horizontal="center" vertical="center" shrinkToFit="1"/>
    </xf>
    <xf numFmtId="0" fontId="14" fillId="5" borderId="3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76" fontId="6" fillId="3" borderId="16" xfId="0" applyNumberFormat="1" applyFont="1" applyFill="1" applyBorder="1" applyAlignment="1" applyProtection="1">
      <alignment horizontal="center" vertical="center" shrinkToFit="1"/>
      <protection locked="0"/>
    </xf>
    <xf numFmtId="176" fontId="6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4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5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BFBFBF"/>
      <color rgb="FFCC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165072</xdr:colOff>
      <xdr:row>80</xdr:row>
      <xdr:rowOff>195507</xdr:rowOff>
    </xdr:from>
    <xdr:to>
      <xdr:col>12</xdr:col>
      <xdr:colOff>183931</xdr:colOff>
      <xdr:row>90</xdr:row>
      <xdr:rowOff>56593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B08090E-F82F-441A-BD7E-CBB0FA1073E7}"/>
            </a:ext>
          </a:extLst>
        </xdr:cNvPr>
        <xdr:cNvGrpSpPr/>
      </xdr:nvGrpSpPr>
      <xdr:grpSpPr>
        <a:xfrm>
          <a:off x="165072" y="17869674"/>
          <a:ext cx="6792192" cy="2189419"/>
          <a:chOff x="165072" y="18674007"/>
          <a:chExt cx="6758618" cy="2160224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52CB5DB1-D088-9918-14C8-FC4393BE94C7}"/>
              </a:ext>
            </a:extLst>
          </xdr:cNvPr>
          <xdr:cNvCxnSpPr>
            <a:cxnSpLocks/>
            <a:endCxn id="16" idx="3"/>
          </xdr:cNvCxnSpPr>
        </xdr:nvCxnSpPr>
        <xdr:spPr>
          <a:xfrm>
            <a:off x="751904" y="19631334"/>
            <a:ext cx="2899349" cy="1352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雲 3">
            <a:extLst>
              <a:ext uri="{FF2B5EF4-FFF2-40B4-BE49-F238E27FC236}">
                <a16:creationId xmlns:a16="http://schemas.microsoft.com/office/drawing/2014/main" id="{455D4679-C413-21A6-B06C-0159F6000F09}"/>
              </a:ext>
            </a:extLst>
          </xdr:cNvPr>
          <xdr:cNvSpPr/>
        </xdr:nvSpPr>
        <xdr:spPr>
          <a:xfrm>
            <a:off x="165072" y="19419502"/>
            <a:ext cx="1047326" cy="416589"/>
          </a:xfrm>
          <a:prstGeom prst="cloud">
            <a:avLst/>
          </a:prstGeom>
          <a:ln/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wrap="square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ts val="700"/>
              </a:lnSpc>
            </a:pPr>
            <a:r>
              <a:rPr lang="ja-JP" altLang="en-US" sz="900" kern="0">
                <a:solidFill>
                  <a:prstClr val="black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インターネット</a:t>
            </a:r>
            <a:endParaRPr lang="en-US" altLang="ja-JP" sz="900" kern="0">
              <a:solidFill>
                <a:prstClr val="black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5" name="テキスト ボックス 82">
            <a:extLst>
              <a:ext uri="{FF2B5EF4-FFF2-40B4-BE49-F238E27FC236}">
                <a16:creationId xmlns:a16="http://schemas.microsoft.com/office/drawing/2014/main" id="{DC19530F-6510-D40C-65B3-8F569D2FDB9F}"/>
              </a:ext>
            </a:extLst>
          </xdr:cNvPr>
          <xdr:cNvSpPr txBox="1"/>
        </xdr:nvSpPr>
        <xdr:spPr>
          <a:xfrm>
            <a:off x="2161854" y="19050584"/>
            <a:ext cx="609400" cy="3015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05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ルータ</a:t>
            </a:r>
            <a:endPara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6" name="テキスト ボックス 15">
            <a:extLst>
              <a:ext uri="{FF2B5EF4-FFF2-40B4-BE49-F238E27FC236}">
                <a16:creationId xmlns:a16="http://schemas.microsoft.com/office/drawing/2014/main" id="{F0A145AF-0E2A-DA6E-8D41-E572026D091D}"/>
              </a:ext>
            </a:extLst>
          </xdr:cNvPr>
          <xdr:cNvSpPr txBox="1"/>
        </xdr:nvSpPr>
        <xdr:spPr>
          <a:xfrm>
            <a:off x="1355332" y="19140539"/>
            <a:ext cx="620564" cy="2986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05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ONU</a:t>
            </a:r>
          </a:p>
        </xdr:txBody>
      </xdr:sp>
      <xdr:pic>
        <xdr:nvPicPr>
          <xdr:cNvPr id="7" name="マクロ処理No.16" descr="無線LANルーター 無線LANルーター Aterm WG1800HP2">
            <a:extLst>
              <a:ext uri="{FF2B5EF4-FFF2-40B4-BE49-F238E27FC236}">
                <a16:creationId xmlns:a16="http://schemas.microsoft.com/office/drawing/2014/main" id="{0B228B15-B4C7-4A3A-839A-1A83D87FA36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17731" r="14881"/>
          <a:stretch>
            <a:fillRect/>
          </a:stretch>
        </xdr:blipFill>
        <xdr:spPr bwMode="auto">
          <a:xfrm>
            <a:off x="2212060" y="19366987"/>
            <a:ext cx="560343" cy="49735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85">
            <a:extLst>
              <a:ext uri="{FF2B5EF4-FFF2-40B4-BE49-F238E27FC236}">
                <a16:creationId xmlns:a16="http://schemas.microsoft.com/office/drawing/2014/main" id="{62D2651B-C10A-38A9-AD56-AF64B0FB89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43891" y="19432108"/>
            <a:ext cx="468523" cy="3965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4E08A787-3CF9-8C55-5C28-CED1D814FBD1}"/>
              </a:ext>
            </a:extLst>
          </xdr:cNvPr>
          <xdr:cNvSpPr/>
        </xdr:nvSpPr>
        <xdr:spPr>
          <a:xfrm>
            <a:off x="819729" y="20239037"/>
            <a:ext cx="2581752" cy="382559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4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幕張メッセ提供範囲</a:t>
            </a:r>
          </a:p>
        </xdr:txBody>
      </xdr:sp>
      <xdr:pic>
        <xdr:nvPicPr>
          <xdr:cNvPr id="10" name="図 9">
            <a:extLst>
              <a:ext uri="{FF2B5EF4-FFF2-40B4-BE49-F238E27FC236}">
                <a16:creationId xmlns:a16="http://schemas.microsoft.com/office/drawing/2014/main" id="{84B106E5-68D9-4260-B052-6D2BFA7222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944111" y="18674007"/>
            <a:ext cx="1964817" cy="1469367"/>
          </a:xfrm>
          <a:prstGeom prst="rect">
            <a:avLst/>
          </a:prstGeom>
        </xdr:spPr>
      </xdr:pic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3EF6B189-D11A-D0C4-33D0-2B97AB53D528}"/>
              </a:ext>
            </a:extLst>
          </xdr:cNvPr>
          <xdr:cNvCxnSpPr/>
        </xdr:nvCxnSpPr>
        <xdr:spPr>
          <a:xfrm>
            <a:off x="207042" y="20184971"/>
            <a:ext cx="3408558" cy="1918"/>
          </a:xfrm>
          <a:prstGeom prst="straightConnector1">
            <a:avLst/>
          </a:prstGeom>
          <a:ln w="38100"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CBBB2D26-C88E-1DB6-B6E7-BAF835C71917}"/>
              </a:ext>
            </a:extLst>
          </xdr:cNvPr>
          <xdr:cNvCxnSpPr/>
        </xdr:nvCxnSpPr>
        <xdr:spPr>
          <a:xfrm>
            <a:off x="3671680" y="18952738"/>
            <a:ext cx="0" cy="1618116"/>
          </a:xfrm>
          <a:prstGeom prst="line">
            <a:avLst/>
          </a:prstGeom>
          <a:ln w="19050">
            <a:solidFill>
              <a:srgbClr val="FF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0A03DA65-008D-1909-CCBD-3EE20BA90101}"/>
              </a:ext>
            </a:extLst>
          </xdr:cNvPr>
          <xdr:cNvCxnSpPr/>
        </xdr:nvCxnSpPr>
        <xdr:spPr>
          <a:xfrm flipV="1">
            <a:off x="3715407" y="20185931"/>
            <a:ext cx="3208283" cy="5380"/>
          </a:xfrm>
          <a:prstGeom prst="straightConnector1">
            <a:avLst/>
          </a:prstGeom>
          <a:ln w="3810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EE530127-0F6D-3DD1-3D7D-991B3049F720}"/>
              </a:ext>
            </a:extLst>
          </xdr:cNvPr>
          <xdr:cNvSpPr/>
        </xdr:nvSpPr>
        <xdr:spPr>
          <a:xfrm>
            <a:off x="4157044" y="20158516"/>
            <a:ext cx="2552873" cy="675715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4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お客様ご用意</a:t>
            </a:r>
            <a:endParaRPr lang="en-US" altLang="ja-JP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algn="ctr"/>
            <a:r>
              <a:rPr lang="ja-JP" altLang="en-US" sz="14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</a:t>
            </a:r>
            <a:r>
              <a:rPr lang="en-US" altLang="ja-JP" sz="14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LAN</a:t>
            </a:r>
            <a:r>
              <a:rPr lang="ja-JP" altLang="en-US" sz="14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ケーブル・</a:t>
            </a:r>
            <a:r>
              <a:rPr lang="en-US" altLang="ja-JP" sz="14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HUB</a:t>
            </a:r>
            <a:r>
              <a:rPr lang="ja-JP" altLang="en-US" sz="14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・</a:t>
            </a:r>
            <a:r>
              <a:rPr lang="en-US" altLang="ja-JP" sz="14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PC</a:t>
            </a:r>
            <a:r>
              <a:rPr lang="ja-JP" altLang="en-US" sz="14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等）</a:t>
            </a:r>
          </a:p>
        </xdr:txBody>
      </xdr:sp>
      <xdr:sp macro="" textlink="">
        <xdr:nvSpPr>
          <xdr:cNvPr id="15" name="テキスト ボックス 15">
            <a:extLst>
              <a:ext uri="{FF2B5EF4-FFF2-40B4-BE49-F238E27FC236}">
                <a16:creationId xmlns:a16="http://schemas.microsoft.com/office/drawing/2014/main" id="{EB5CEB61-D9CC-2CF6-86DE-724788C96732}"/>
              </a:ext>
            </a:extLst>
          </xdr:cNvPr>
          <xdr:cNvSpPr txBox="1"/>
        </xdr:nvSpPr>
        <xdr:spPr>
          <a:xfrm>
            <a:off x="4941216" y="19249297"/>
            <a:ext cx="692440" cy="31063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05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SWHUB</a:t>
            </a:r>
          </a:p>
        </xdr:txBody>
      </xdr:sp>
      <xdr:pic>
        <xdr:nvPicPr>
          <xdr:cNvPr id="16" name="図 15">
            <a:extLst>
              <a:ext uri="{FF2B5EF4-FFF2-40B4-BE49-F238E27FC236}">
                <a16:creationId xmlns:a16="http://schemas.microsoft.com/office/drawing/2014/main" id="{8BA30812-5561-E144-A504-7A180723DC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901" t="17143" r="18462" b="24286"/>
          <a:stretch>
            <a:fillRect/>
          </a:stretch>
        </xdr:blipFill>
        <xdr:spPr>
          <a:xfrm>
            <a:off x="3145111" y="19385306"/>
            <a:ext cx="506142" cy="515403"/>
          </a:xfrm>
          <a:prstGeom prst="rect">
            <a:avLst/>
          </a:prstGeom>
        </xdr:spPr>
      </xdr:pic>
      <xdr:sp macro="" textlink="">
        <xdr:nvSpPr>
          <xdr:cNvPr id="17" name="テキスト ボックス 82">
            <a:extLst>
              <a:ext uri="{FF2B5EF4-FFF2-40B4-BE49-F238E27FC236}">
                <a16:creationId xmlns:a16="http://schemas.microsoft.com/office/drawing/2014/main" id="{53F34135-9EE2-138D-C4A8-FBE67A1CB74F}"/>
              </a:ext>
            </a:extLst>
          </xdr:cNvPr>
          <xdr:cNvSpPr txBox="1"/>
        </xdr:nvSpPr>
        <xdr:spPr>
          <a:xfrm>
            <a:off x="3013749" y="18885537"/>
            <a:ext cx="803783" cy="515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05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情報</a:t>
            </a:r>
            <a:endPara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algn="ctr"/>
            <a:r>
              <a:rPr kumimoji="1" lang="ja-JP" altLang="en-US" sz="105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コンセント</a:t>
            </a:r>
            <a:endPara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pic>
        <xdr:nvPicPr>
          <xdr:cNvPr id="18" name="図 17">
            <a:extLst>
              <a:ext uri="{FF2B5EF4-FFF2-40B4-BE49-F238E27FC236}">
                <a16:creationId xmlns:a16="http://schemas.microsoft.com/office/drawing/2014/main" id="{92D67259-265B-C5A5-C93E-B777B3B47A1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049" t="73077" r="8126" b="11764"/>
          <a:stretch>
            <a:fillRect/>
          </a:stretch>
        </xdr:blipFill>
        <xdr:spPr>
          <a:xfrm>
            <a:off x="3694213" y="19589909"/>
            <a:ext cx="1251645" cy="114490"/>
          </a:xfrm>
          <a:prstGeom prst="rect">
            <a:avLst/>
          </a:prstGeom>
        </xdr:spPr>
      </xdr:pic>
      <xdr:sp macro="" textlink="">
        <xdr:nvSpPr>
          <xdr:cNvPr id="19" name="テキスト ボックス 15">
            <a:extLst>
              <a:ext uri="{FF2B5EF4-FFF2-40B4-BE49-F238E27FC236}">
                <a16:creationId xmlns:a16="http://schemas.microsoft.com/office/drawing/2014/main" id="{B56D42CE-1A8A-3DBA-7AF1-A9533D694468}"/>
              </a:ext>
            </a:extLst>
          </xdr:cNvPr>
          <xdr:cNvSpPr txBox="1"/>
        </xdr:nvSpPr>
        <xdr:spPr>
          <a:xfrm>
            <a:off x="3970107" y="19171905"/>
            <a:ext cx="692440" cy="31063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en-US" altLang="ja-JP" sz="105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LAN</a:t>
            </a:r>
          </a:p>
          <a:p>
            <a:pPr algn="ctr"/>
            <a:r>
              <a:rPr kumimoji="1" lang="ja-JP" altLang="en-US" sz="105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ケーブル</a:t>
            </a:r>
            <a:endPara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26</xdr:col>
      <xdr:colOff>469686</xdr:colOff>
      <xdr:row>54</xdr:row>
      <xdr:rowOff>95251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3758B54-6042-70A0-7186-9E91202B6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7805186" cy="1552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99"/>
        </a:solidFill>
        <a:ln w="1905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659E-D0F2-4C34-9D6F-1200A8D7411E}">
  <dimension ref="A1:M92"/>
  <sheetViews>
    <sheetView tabSelected="1" view="pageBreakPreview" zoomScale="90" zoomScaleNormal="90" zoomScaleSheetLayoutView="90" workbookViewId="0">
      <selection activeCell="V78" sqref="V78"/>
    </sheetView>
  </sheetViews>
  <sheetFormatPr defaultColWidth="8.625" defaultRowHeight="14.25" x14ac:dyDescent="0.4"/>
  <cols>
    <col min="1" max="1" width="4" style="6" customWidth="1"/>
    <col min="2" max="2" width="10.25" style="6" customWidth="1"/>
    <col min="3" max="3" width="5.125" style="6" customWidth="1"/>
    <col min="4" max="4" width="10.125" style="6" customWidth="1"/>
    <col min="5" max="5" width="4.125" style="6" customWidth="1"/>
    <col min="6" max="6" width="10.125" style="6" customWidth="1"/>
    <col min="7" max="7" width="4.125" style="6" customWidth="1"/>
    <col min="8" max="8" width="10.125" style="6" customWidth="1"/>
    <col min="9" max="9" width="4.125" style="6" customWidth="1"/>
    <col min="10" max="10" width="10.125" style="6" customWidth="1"/>
    <col min="11" max="11" width="4.125" style="6" customWidth="1"/>
    <col min="12" max="12" width="12.25" style="6" customWidth="1"/>
    <col min="13" max="13" width="4.125" style="6" customWidth="1"/>
    <col min="14" max="24" width="3.25" style="6" customWidth="1"/>
    <col min="25" max="16384" width="8.625" style="6"/>
  </cols>
  <sheetData>
    <row r="1" spans="1:13" s="2" customFormat="1" ht="24" x14ac:dyDescent="0.4">
      <c r="A1" s="199" t="s">
        <v>58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s="2" customFormat="1" ht="9" customHeight="1" thickBo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0.100000000000001" customHeight="1" thickBot="1" x14ac:dyDescent="0.25">
      <c r="A3" s="4" t="s">
        <v>65</v>
      </c>
      <c r="B3" s="5"/>
      <c r="C3" s="5"/>
      <c r="D3" s="5"/>
      <c r="H3" s="7" t="s">
        <v>59</v>
      </c>
      <c r="I3" s="200"/>
      <c r="J3" s="200"/>
      <c r="K3" s="200"/>
      <c r="L3" s="200"/>
      <c r="M3" s="201"/>
    </row>
    <row r="4" spans="1:13" ht="20.100000000000001" customHeight="1" x14ac:dyDescent="0.4">
      <c r="A4" s="181" t="s">
        <v>11</v>
      </c>
      <c r="B4" s="8" t="s">
        <v>3</v>
      </c>
      <c r="C4" s="184"/>
      <c r="D4" s="184"/>
      <c r="E4" s="184"/>
      <c r="F4" s="184"/>
      <c r="G4" s="184"/>
      <c r="H4" s="202"/>
      <c r="I4" s="202"/>
      <c r="J4" s="202"/>
      <c r="K4" s="202"/>
      <c r="L4" s="202"/>
      <c r="M4" s="203"/>
    </row>
    <row r="5" spans="1:13" ht="20.100000000000001" customHeight="1" x14ac:dyDescent="0.4">
      <c r="A5" s="182"/>
      <c r="B5" s="9" t="s">
        <v>4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7"/>
    </row>
    <row r="6" spans="1:13" ht="20.100000000000001" customHeight="1" x14ac:dyDescent="0.4">
      <c r="A6" s="182"/>
      <c r="B6" s="188" t="s">
        <v>5</v>
      </c>
      <c r="C6" s="11" t="s">
        <v>6</v>
      </c>
      <c r="D6" s="171"/>
      <c r="E6" s="171"/>
      <c r="F6" s="171"/>
      <c r="G6" s="172" t="s">
        <v>10</v>
      </c>
      <c r="H6" s="172"/>
      <c r="I6" s="189"/>
      <c r="J6" s="190"/>
      <c r="K6" s="190"/>
      <c r="L6" s="190"/>
      <c r="M6" s="191"/>
    </row>
    <row r="7" spans="1:13" ht="20.100000000000001" customHeight="1" x14ac:dyDescent="0.4">
      <c r="A7" s="182"/>
      <c r="B7" s="188"/>
      <c r="C7" s="12" t="s">
        <v>7</v>
      </c>
      <c r="D7" s="186"/>
      <c r="E7" s="186"/>
      <c r="F7" s="186"/>
      <c r="G7" s="196"/>
      <c r="H7" s="197"/>
      <c r="I7" s="197"/>
      <c r="J7" s="197"/>
      <c r="K7" s="197"/>
      <c r="L7" s="197"/>
      <c r="M7" s="198"/>
    </row>
    <row r="8" spans="1:13" ht="20.100000000000001" customHeight="1" x14ac:dyDescent="0.4">
      <c r="A8" s="182"/>
      <c r="B8" s="188" t="s">
        <v>17</v>
      </c>
      <c r="C8" s="13" t="s">
        <v>26</v>
      </c>
      <c r="D8" s="171"/>
      <c r="E8" s="171"/>
      <c r="F8" s="171"/>
      <c r="G8" s="172" t="s">
        <v>10</v>
      </c>
      <c r="H8" s="172"/>
      <c r="I8" s="173"/>
      <c r="J8" s="174"/>
      <c r="K8" s="174"/>
      <c r="L8" s="174"/>
      <c r="M8" s="175"/>
    </row>
    <row r="9" spans="1:13" ht="20.100000000000001" customHeight="1" thickBot="1" x14ac:dyDescent="0.45">
      <c r="A9" s="183"/>
      <c r="B9" s="195"/>
      <c r="C9" s="14" t="s">
        <v>7</v>
      </c>
      <c r="D9" s="176"/>
      <c r="E9" s="176"/>
      <c r="F9" s="176"/>
      <c r="G9" s="177" t="s">
        <v>2</v>
      </c>
      <c r="H9" s="177"/>
      <c r="I9" s="178"/>
      <c r="J9" s="179"/>
      <c r="K9" s="179"/>
      <c r="L9" s="179"/>
      <c r="M9" s="180"/>
    </row>
    <row r="10" spans="1:13" ht="9" customHeight="1" x14ac:dyDescent="0.4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20.100000000000001" customHeight="1" thickBot="1" x14ac:dyDescent="0.45">
      <c r="A11" s="17" t="s">
        <v>60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20.100000000000001" customHeight="1" x14ac:dyDescent="0.4">
      <c r="A12" s="181" t="s">
        <v>27</v>
      </c>
      <c r="B12" s="8" t="s">
        <v>3</v>
      </c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5"/>
    </row>
    <row r="13" spans="1:13" ht="20.100000000000001" customHeight="1" x14ac:dyDescent="0.4">
      <c r="A13" s="182"/>
      <c r="B13" s="9" t="s">
        <v>4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7"/>
    </row>
    <row r="14" spans="1:13" ht="20.100000000000001" customHeight="1" x14ac:dyDescent="0.4">
      <c r="A14" s="182"/>
      <c r="B14" s="188" t="s">
        <v>5</v>
      </c>
      <c r="C14" s="11" t="s">
        <v>6</v>
      </c>
      <c r="D14" s="171"/>
      <c r="E14" s="171"/>
      <c r="F14" s="171"/>
      <c r="G14" s="172" t="s">
        <v>10</v>
      </c>
      <c r="H14" s="172"/>
      <c r="I14" s="189"/>
      <c r="J14" s="190"/>
      <c r="K14" s="190"/>
      <c r="L14" s="190"/>
      <c r="M14" s="191"/>
    </row>
    <row r="15" spans="1:13" ht="20.100000000000001" customHeight="1" x14ac:dyDescent="0.4">
      <c r="A15" s="182"/>
      <c r="B15" s="188"/>
      <c r="C15" s="12" t="s">
        <v>7</v>
      </c>
      <c r="D15" s="186"/>
      <c r="E15" s="186"/>
      <c r="F15" s="186"/>
      <c r="G15" s="192"/>
      <c r="H15" s="193"/>
      <c r="I15" s="193"/>
      <c r="J15" s="193"/>
      <c r="K15" s="193"/>
      <c r="L15" s="193"/>
      <c r="M15" s="194"/>
    </row>
    <row r="16" spans="1:13" ht="20.100000000000001" customHeight="1" x14ac:dyDescent="0.4">
      <c r="A16" s="182"/>
      <c r="B16" s="188" t="s">
        <v>17</v>
      </c>
      <c r="C16" s="13" t="s">
        <v>26</v>
      </c>
      <c r="D16" s="171"/>
      <c r="E16" s="171"/>
      <c r="F16" s="171"/>
      <c r="G16" s="172" t="s">
        <v>10</v>
      </c>
      <c r="H16" s="172"/>
      <c r="I16" s="173"/>
      <c r="J16" s="174"/>
      <c r="K16" s="174"/>
      <c r="L16" s="174"/>
      <c r="M16" s="175"/>
    </row>
    <row r="17" spans="1:13" ht="20.100000000000001" customHeight="1" thickBot="1" x14ac:dyDescent="0.45">
      <c r="A17" s="183"/>
      <c r="B17" s="195"/>
      <c r="C17" s="14" t="s">
        <v>7</v>
      </c>
      <c r="D17" s="176"/>
      <c r="E17" s="176"/>
      <c r="F17" s="176"/>
      <c r="G17" s="177" t="s">
        <v>2</v>
      </c>
      <c r="H17" s="177"/>
      <c r="I17" s="178"/>
      <c r="J17" s="179"/>
      <c r="K17" s="179"/>
      <c r="L17" s="179"/>
      <c r="M17" s="180"/>
    </row>
    <row r="18" spans="1:13" ht="9" customHeight="1" thickBot="1" x14ac:dyDescent="0.4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15" customHeight="1" x14ac:dyDescent="0.4">
      <c r="A19" s="154" t="s">
        <v>0</v>
      </c>
      <c r="B19" s="155"/>
      <c r="C19" s="155"/>
      <c r="D19" s="155" t="s">
        <v>1</v>
      </c>
      <c r="E19" s="155"/>
      <c r="F19" s="155"/>
      <c r="G19" s="155"/>
      <c r="H19" s="155"/>
      <c r="I19" s="155"/>
      <c r="J19" s="155"/>
      <c r="K19" s="155"/>
      <c r="L19" s="155"/>
      <c r="M19" s="156"/>
    </row>
    <row r="20" spans="1:13" ht="20.100000000000001" customHeight="1" x14ac:dyDescent="0.4">
      <c r="A20" s="10" t="s">
        <v>23</v>
      </c>
      <c r="B20" s="157" t="s">
        <v>8</v>
      </c>
      <c r="C20" s="157"/>
      <c r="D20" s="158"/>
      <c r="E20" s="158"/>
      <c r="F20" s="158"/>
      <c r="G20" s="158"/>
      <c r="H20" s="158"/>
      <c r="I20" s="158"/>
      <c r="J20" s="158"/>
      <c r="K20" s="158"/>
      <c r="L20" s="158"/>
      <c r="M20" s="159"/>
    </row>
    <row r="21" spans="1:13" ht="9" customHeight="1" x14ac:dyDescent="0.4">
      <c r="A21" s="160" t="s">
        <v>24</v>
      </c>
      <c r="B21" s="162" t="s">
        <v>9</v>
      </c>
      <c r="C21" s="163"/>
      <c r="D21" s="166" t="s">
        <v>19</v>
      </c>
      <c r="E21" s="167"/>
      <c r="F21" s="167"/>
      <c r="G21" s="167" t="s">
        <v>20</v>
      </c>
      <c r="H21" s="168"/>
      <c r="I21" s="18"/>
      <c r="J21" s="169" t="s">
        <v>19</v>
      </c>
      <c r="K21" s="167"/>
      <c r="L21" s="167" t="s">
        <v>21</v>
      </c>
      <c r="M21" s="170"/>
    </row>
    <row r="22" spans="1:13" ht="20.100000000000001" customHeight="1" x14ac:dyDescent="0.4">
      <c r="A22" s="161"/>
      <c r="B22" s="164"/>
      <c r="C22" s="165"/>
      <c r="D22" s="144"/>
      <c r="E22" s="145"/>
      <c r="F22" s="145"/>
      <c r="G22" s="146"/>
      <c r="H22" s="147"/>
      <c r="I22" s="83" t="s">
        <v>16</v>
      </c>
      <c r="J22" s="145"/>
      <c r="K22" s="145"/>
      <c r="L22" s="146"/>
      <c r="M22" s="148"/>
    </row>
    <row r="23" spans="1:13" ht="17.649999999999999" customHeight="1" x14ac:dyDescent="0.4">
      <c r="A23" s="131" t="s">
        <v>25</v>
      </c>
      <c r="B23" s="149" t="s">
        <v>93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50"/>
    </row>
    <row r="24" spans="1:13" ht="17.100000000000001" customHeight="1" x14ac:dyDescent="0.4">
      <c r="A24" s="132"/>
      <c r="B24" s="108" t="s">
        <v>28</v>
      </c>
      <c r="C24" s="109"/>
      <c r="D24" s="151"/>
      <c r="E24" s="152"/>
      <c r="F24" s="152"/>
      <c r="G24" s="153"/>
      <c r="H24" s="19"/>
      <c r="I24" s="20"/>
      <c r="J24" s="20"/>
      <c r="K24" s="21"/>
      <c r="L24" s="21"/>
      <c r="M24" s="22"/>
    </row>
    <row r="25" spans="1:13" ht="17.100000000000001" customHeight="1" x14ac:dyDescent="0.4">
      <c r="A25" s="132"/>
      <c r="B25" s="137" t="s">
        <v>68</v>
      </c>
      <c r="C25" s="134" t="s">
        <v>95</v>
      </c>
      <c r="D25" s="63" t="s">
        <v>29</v>
      </c>
      <c r="E25" s="52"/>
      <c r="F25" s="63" t="s">
        <v>30</v>
      </c>
      <c r="G25" s="52"/>
      <c r="H25" s="64" t="s">
        <v>90</v>
      </c>
      <c r="I25" s="23"/>
      <c r="J25" s="65" t="s">
        <v>90</v>
      </c>
      <c r="K25" s="24"/>
      <c r="L25" s="84"/>
      <c r="M25" s="25"/>
    </row>
    <row r="26" spans="1:13" ht="17.100000000000001" customHeight="1" x14ac:dyDescent="0.4">
      <c r="A26" s="132"/>
      <c r="B26" s="138"/>
      <c r="C26" s="135"/>
      <c r="D26" s="66" t="s">
        <v>31</v>
      </c>
      <c r="E26" s="53"/>
      <c r="F26" s="66" t="s">
        <v>32</v>
      </c>
      <c r="G26" s="53"/>
      <c r="H26" s="66" t="s">
        <v>33</v>
      </c>
      <c r="I26" s="53"/>
      <c r="J26" s="67" t="s">
        <v>34</v>
      </c>
      <c r="K26" s="57"/>
      <c r="L26" s="84"/>
      <c r="M26" s="25"/>
    </row>
    <row r="27" spans="1:13" ht="17.100000000000001" customHeight="1" x14ac:dyDescent="0.4">
      <c r="A27" s="132"/>
      <c r="B27" s="138"/>
      <c r="C27" s="135"/>
      <c r="D27" s="66">
        <v>202</v>
      </c>
      <c r="E27" s="53"/>
      <c r="F27" s="66">
        <v>203</v>
      </c>
      <c r="G27" s="53"/>
      <c r="H27" s="66">
        <v>204</v>
      </c>
      <c r="I27" s="53"/>
      <c r="J27" s="67">
        <v>205</v>
      </c>
      <c r="K27" s="57"/>
      <c r="L27" s="84"/>
      <c r="M27" s="25"/>
    </row>
    <row r="28" spans="1:13" ht="17.100000000000001" customHeight="1" x14ac:dyDescent="0.4">
      <c r="A28" s="132"/>
      <c r="B28" s="138"/>
      <c r="C28" s="136"/>
      <c r="D28" s="68" t="s">
        <v>35</v>
      </c>
      <c r="E28" s="54"/>
      <c r="F28" s="68" t="s">
        <v>36</v>
      </c>
      <c r="G28" s="54"/>
      <c r="H28" s="68" t="s">
        <v>37</v>
      </c>
      <c r="I28" s="54"/>
      <c r="J28" s="69" t="s">
        <v>90</v>
      </c>
      <c r="K28" s="26"/>
      <c r="L28" s="84"/>
      <c r="M28" s="25"/>
    </row>
    <row r="29" spans="1:13" ht="17.100000000000001" customHeight="1" x14ac:dyDescent="0.4">
      <c r="A29" s="132"/>
      <c r="B29" s="138"/>
      <c r="C29" s="134" t="s">
        <v>96</v>
      </c>
      <c r="D29" s="70" t="s">
        <v>38</v>
      </c>
      <c r="E29" s="55"/>
      <c r="F29" s="70" t="s">
        <v>39</v>
      </c>
      <c r="G29" s="55"/>
      <c r="H29" s="71" t="s">
        <v>90</v>
      </c>
      <c r="I29" s="27"/>
      <c r="J29" s="72" t="s">
        <v>90</v>
      </c>
      <c r="K29" s="28"/>
      <c r="L29" s="84"/>
      <c r="M29" s="25"/>
    </row>
    <row r="30" spans="1:13" ht="17.100000000000001" customHeight="1" x14ac:dyDescent="0.4">
      <c r="A30" s="132"/>
      <c r="B30" s="138"/>
      <c r="C30" s="136"/>
      <c r="D30" s="68">
        <v>302</v>
      </c>
      <c r="E30" s="54"/>
      <c r="F30" s="68">
        <v>303</v>
      </c>
      <c r="G30" s="54"/>
      <c r="H30" s="68">
        <v>304</v>
      </c>
      <c r="I30" s="54"/>
      <c r="J30" s="73" t="s">
        <v>91</v>
      </c>
      <c r="K30" s="58"/>
      <c r="L30" s="84"/>
      <c r="M30" s="25"/>
    </row>
    <row r="31" spans="1:13" ht="17.100000000000001" customHeight="1" x14ac:dyDescent="0.4">
      <c r="A31" s="132"/>
      <c r="B31" s="138"/>
      <c r="C31" s="134" t="s">
        <v>97</v>
      </c>
      <c r="D31" s="70" t="s">
        <v>40</v>
      </c>
      <c r="E31" s="55"/>
      <c r="F31" s="70" t="s">
        <v>41</v>
      </c>
      <c r="G31" s="55"/>
      <c r="H31" s="70" t="s">
        <v>42</v>
      </c>
      <c r="I31" s="55"/>
      <c r="J31" s="74" t="s">
        <v>43</v>
      </c>
      <c r="K31" s="59"/>
      <c r="L31" s="84"/>
      <c r="M31" s="25"/>
    </row>
    <row r="32" spans="1:13" ht="17.100000000000001" customHeight="1" x14ac:dyDescent="0.4">
      <c r="A32" s="132"/>
      <c r="B32" s="138"/>
      <c r="C32" s="135"/>
      <c r="D32" s="75">
        <v>103</v>
      </c>
      <c r="E32" s="56"/>
      <c r="F32" s="75">
        <v>104</v>
      </c>
      <c r="G32" s="56"/>
      <c r="H32" s="75">
        <v>105</v>
      </c>
      <c r="I32" s="56"/>
      <c r="J32" s="76" t="s">
        <v>44</v>
      </c>
      <c r="K32" s="60"/>
      <c r="L32" s="84"/>
      <c r="M32" s="25"/>
    </row>
    <row r="33" spans="1:13" ht="17.100000000000001" customHeight="1" x14ac:dyDescent="0.4">
      <c r="A33" s="132"/>
      <c r="B33" s="139"/>
      <c r="C33" s="136"/>
      <c r="D33" s="68" t="s">
        <v>45</v>
      </c>
      <c r="E33" s="54"/>
      <c r="F33" s="68" t="s">
        <v>46</v>
      </c>
      <c r="G33" s="54"/>
      <c r="H33" s="68" t="s">
        <v>47</v>
      </c>
      <c r="I33" s="54"/>
      <c r="J33" s="73" t="s">
        <v>48</v>
      </c>
      <c r="K33" s="58"/>
      <c r="L33" s="29" t="s">
        <v>94</v>
      </c>
      <c r="M33" s="30">
        <f>COUNTIF(D25:K33,"○")</f>
        <v>0</v>
      </c>
    </row>
    <row r="34" spans="1:13" ht="17.100000000000001" customHeight="1" x14ac:dyDescent="0.4">
      <c r="A34" s="132"/>
      <c r="B34" s="110" t="s">
        <v>28</v>
      </c>
      <c r="C34" s="111"/>
      <c r="D34" s="112"/>
      <c r="E34" s="113"/>
      <c r="F34" s="113"/>
      <c r="G34" s="114"/>
      <c r="H34" s="19"/>
      <c r="I34" s="20"/>
      <c r="J34" s="20"/>
      <c r="K34" s="21"/>
      <c r="L34" s="21"/>
      <c r="M34" s="22"/>
    </row>
    <row r="35" spans="1:13" ht="17.100000000000001" customHeight="1" x14ac:dyDescent="0.4">
      <c r="A35" s="132"/>
      <c r="B35" s="137" t="s">
        <v>68</v>
      </c>
      <c r="C35" s="134" t="s">
        <v>95</v>
      </c>
      <c r="D35" s="63" t="s">
        <v>29</v>
      </c>
      <c r="E35" s="52"/>
      <c r="F35" s="63" t="s">
        <v>30</v>
      </c>
      <c r="G35" s="52"/>
      <c r="H35" s="64" t="s">
        <v>90</v>
      </c>
      <c r="I35" s="23"/>
      <c r="J35" s="65" t="s">
        <v>90</v>
      </c>
      <c r="K35" s="24"/>
      <c r="L35" s="84"/>
      <c r="M35" s="25"/>
    </row>
    <row r="36" spans="1:13" ht="17.100000000000001" customHeight="1" x14ac:dyDescent="0.4">
      <c r="A36" s="132"/>
      <c r="B36" s="138"/>
      <c r="C36" s="135"/>
      <c r="D36" s="66" t="s">
        <v>31</v>
      </c>
      <c r="E36" s="53"/>
      <c r="F36" s="66" t="s">
        <v>32</v>
      </c>
      <c r="G36" s="53"/>
      <c r="H36" s="66" t="s">
        <v>33</v>
      </c>
      <c r="I36" s="53"/>
      <c r="J36" s="67" t="s">
        <v>34</v>
      </c>
      <c r="K36" s="57"/>
      <c r="L36" s="84"/>
      <c r="M36" s="25"/>
    </row>
    <row r="37" spans="1:13" ht="17.100000000000001" customHeight="1" x14ac:dyDescent="0.4">
      <c r="A37" s="132"/>
      <c r="B37" s="138"/>
      <c r="C37" s="135"/>
      <c r="D37" s="66">
        <v>202</v>
      </c>
      <c r="E37" s="53"/>
      <c r="F37" s="66">
        <v>203</v>
      </c>
      <c r="G37" s="53"/>
      <c r="H37" s="66">
        <v>204</v>
      </c>
      <c r="I37" s="53"/>
      <c r="J37" s="67">
        <v>205</v>
      </c>
      <c r="K37" s="57"/>
      <c r="L37" s="84"/>
      <c r="M37" s="25"/>
    </row>
    <row r="38" spans="1:13" ht="17.100000000000001" customHeight="1" x14ac:dyDescent="0.4">
      <c r="A38" s="132"/>
      <c r="B38" s="138"/>
      <c r="C38" s="136"/>
      <c r="D38" s="68" t="s">
        <v>35</v>
      </c>
      <c r="E38" s="54"/>
      <c r="F38" s="68" t="s">
        <v>36</v>
      </c>
      <c r="G38" s="54"/>
      <c r="H38" s="68" t="s">
        <v>37</v>
      </c>
      <c r="I38" s="54"/>
      <c r="J38" s="69" t="s">
        <v>90</v>
      </c>
      <c r="K38" s="26"/>
      <c r="L38" s="84"/>
      <c r="M38" s="25"/>
    </row>
    <row r="39" spans="1:13" ht="17.100000000000001" customHeight="1" x14ac:dyDescent="0.4">
      <c r="A39" s="132"/>
      <c r="B39" s="138"/>
      <c r="C39" s="134" t="s">
        <v>96</v>
      </c>
      <c r="D39" s="70" t="s">
        <v>38</v>
      </c>
      <c r="E39" s="55"/>
      <c r="F39" s="70" t="s">
        <v>39</v>
      </c>
      <c r="G39" s="55"/>
      <c r="H39" s="71" t="s">
        <v>90</v>
      </c>
      <c r="I39" s="27"/>
      <c r="J39" s="72" t="s">
        <v>90</v>
      </c>
      <c r="K39" s="28"/>
      <c r="L39" s="84"/>
      <c r="M39" s="25"/>
    </row>
    <row r="40" spans="1:13" ht="17.100000000000001" customHeight="1" x14ac:dyDescent="0.4">
      <c r="A40" s="132"/>
      <c r="B40" s="138"/>
      <c r="C40" s="136"/>
      <c r="D40" s="68">
        <v>302</v>
      </c>
      <c r="E40" s="54"/>
      <c r="F40" s="68">
        <v>303</v>
      </c>
      <c r="G40" s="54"/>
      <c r="H40" s="68">
        <v>304</v>
      </c>
      <c r="I40" s="54"/>
      <c r="J40" s="73" t="s">
        <v>91</v>
      </c>
      <c r="K40" s="58"/>
      <c r="L40" s="84"/>
      <c r="M40" s="25"/>
    </row>
    <row r="41" spans="1:13" ht="17.100000000000001" customHeight="1" x14ac:dyDescent="0.4">
      <c r="A41" s="132"/>
      <c r="B41" s="138"/>
      <c r="C41" s="134" t="s">
        <v>97</v>
      </c>
      <c r="D41" s="70" t="s">
        <v>40</v>
      </c>
      <c r="E41" s="55"/>
      <c r="F41" s="70" t="s">
        <v>41</v>
      </c>
      <c r="G41" s="55"/>
      <c r="H41" s="70" t="s">
        <v>42</v>
      </c>
      <c r="I41" s="55"/>
      <c r="J41" s="74" t="s">
        <v>43</v>
      </c>
      <c r="K41" s="59"/>
      <c r="L41" s="84"/>
      <c r="M41" s="25"/>
    </row>
    <row r="42" spans="1:13" ht="17.100000000000001" customHeight="1" x14ac:dyDescent="0.4">
      <c r="A42" s="132"/>
      <c r="B42" s="138"/>
      <c r="C42" s="135"/>
      <c r="D42" s="75">
        <v>103</v>
      </c>
      <c r="E42" s="56"/>
      <c r="F42" s="75">
        <v>104</v>
      </c>
      <c r="G42" s="56"/>
      <c r="H42" s="75">
        <v>105</v>
      </c>
      <c r="I42" s="56"/>
      <c r="J42" s="76" t="s">
        <v>44</v>
      </c>
      <c r="K42" s="60"/>
      <c r="L42" s="84"/>
      <c r="M42" s="25"/>
    </row>
    <row r="43" spans="1:13" ht="17.100000000000001" customHeight="1" thickBot="1" x14ac:dyDescent="0.45">
      <c r="A43" s="133"/>
      <c r="B43" s="140"/>
      <c r="C43" s="141"/>
      <c r="D43" s="77" t="s">
        <v>45</v>
      </c>
      <c r="E43" s="61"/>
      <c r="F43" s="77" t="s">
        <v>46</v>
      </c>
      <c r="G43" s="61"/>
      <c r="H43" s="77" t="s">
        <v>47</v>
      </c>
      <c r="I43" s="61"/>
      <c r="J43" s="78" t="s">
        <v>48</v>
      </c>
      <c r="K43" s="62"/>
      <c r="L43" s="31" t="s">
        <v>94</v>
      </c>
      <c r="M43" s="32">
        <f>COUNTIF(D35:K43,"○")</f>
        <v>0</v>
      </c>
    </row>
    <row r="44" spans="1:13" ht="9" customHeight="1" x14ac:dyDescent="0.4">
      <c r="A44" s="21"/>
      <c r="B44" s="33"/>
      <c r="C44" s="34"/>
      <c r="D44" s="35"/>
      <c r="E44" s="36"/>
      <c r="F44" s="35"/>
      <c r="G44" s="36"/>
      <c r="H44" s="35"/>
      <c r="I44" s="36"/>
      <c r="J44" s="35"/>
      <c r="K44" s="36"/>
      <c r="L44" s="37"/>
      <c r="M44" s="38"/>
    </row>
    <row r="45" spans="1:13" s="39" customFormat="1" ht="20.100000000000001" customHeight="1" thickBot="1" x14ac:dyDescent="0.45">
      <c r="A45" s="6" t="s">
        <v>85</v>
      </c>
      <c r="B45" s="6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3" s="34" customFormat="1" ht="20.100000000000001" customHeight="1" thickBot="1" x14ac:dyDescent="0.45">
      <c r="A46" s="126" t="s">
        <v>12</v>
      </c>
      <c r="B46" s="127"/>
      <c r="C46" s="128"/>
      <c r="D46" s="79" t="s">
        <v>22</v>
      </c>
      <c r="E46" s="79" t="s">
        <v>13</v>
      </c>
      <c r="F46" s="129" t="s">
        <v>87</v>
      </c>
      <c r="G46" s="129"/>
      <c r="H46" s="129" t="s">
        <v>14</v>
      </c>
      <c r="I46" s="129"/>
      <c r="J46" s="129"/>
      <c r="K46" s="129"/>
      <c r="L46" s="129"/>
      <c r="M46" s="130"/>
    </row>
    <row r="47" spans="1:13" s="39" customFormat="1" ht="20.100000000000001" customHeight="1" x14ac:dyDescent="0.4">
      <c r="A47" s="142" t="s">
        <v>15</v>
      </c>
      <c r="B47" s="117" t="s">
        <v>49</v>
      </c>
      <c r="C47" s="118"/>
      <c r="D47" s="80">
        <v>55000</v>
      </c>
      <c r="E47" s="40">
        <f>COUNTA(D24,D34)</f>
        <v>0</v>
      </c>
      <c r="F47" s="119">
        <f>D47*E47</f>
        <v>0</v>
      </c>
      <c r="G47" s="119"/>
      <c r="H47" s="120" t="s">
        <v>66</v>
      </c>
      <c r="I47" s="121"/>
      <c r="J47" s="121"/>
      <c r="K47" s="121"/>
      <c r="L47" s="121"/>
      <c r="M47" s="122"/>
    </row>
    <row r="48" spans="1:13" s="39" customFormat="1" ht="20.100000000000001" customHeight="1" x14ac:dyDescent="0.4">
      <c r="A48" s="143"/>
      <c r="B48" s="97" t="s">
        <v>69</v>
      </c>
      <c r="C48" s="98"/>
      <c r="D48" s="81">
        <v>27500</v>
      </c>
      <c r="E48" s="41">
        <f>M33+M43</f>
        <v>0</v>
      </c>
      <c r="F48" s="99">
        <f>D48*E48</f>
        <v>0</v>
      </c>
      <c r="G48" s="99"/>
      <c r="H48" s="123"/>
      <c r="I48" s="124"/>
      <c r="J48" s="124"/>
      <c r="K48" s="124"/>
      <c r="L48" s="124"/>
      <c r="M48" s="125"/>
    </row>
    <row r="49" spans="1:13" s="39" customFormat="1" ht="20.100000000000001" customHeight="1" x14ac:dyDescent="0.4">
      <c r="A49" s="96" t="s">
        <v>67</v>
      </c>
      <c r="B49" s="97" t="s">
        <v>70</v>
      </c>
      <c r="C49" s="98"/>
      <c r="D49" s="82"/>
      <c r="E49" s="1"/>
      <c r="F49" s="99">
        <f>D49*E49</f>
        <v>0</v>
      </c>
      <c r="G49" s="99"/>
      <c r="H49" s="100" t="s">
        <v>98</v>
      </c>
      <c r="I49" s="101"/>
      <c r="J49" s="101"/>
      <c r="K49" s="101"/>
      <c r="L49" s="101"/>
      <c r="M49" s="102"/>
    </row>
    <row r="50" spans="1:13" s="39" customFormat="1" ht="20.100000000000001" customHeight="1" x14ac:dyDescent="0.4">
      <c r="A50" s="96"/>
      <c r="B50" s="103"/>
      <c r="C50" s="104"/>
      <c r="D50" s="82"/>
      <c r="E50" s="1"/>
      <c r="F50" s="99">
        <f>D50*E50</f>
        <v>0</v>
      </c>
      <c r="G50" s="99"/>
      <c r="H50" s="105"/>
      <c r="I50" s="106"/>
      <c r="J50" s="106"/>
      <c r="K50" s="106"/>
      <c r="L50" s="106"/>
      <c r="M50" s="107"/>
    </row>
    <row r="51" spans="1:13" s="39" customFormat="1" ht="20.100000000000001" customHeight="1" thickBot="1" x14ac:dyDescent="0.45">
      <c r="A51" s="86"/>
      <c r="B51" s="87"/>
      <c r="C51" s="87"/>
      <c r="D51" s="88" t="s">
        <v>86</v>
      </c>
      <c r="E51" s="89"/>
      <c r="F51" s="90">
        <f>SUM(F47:G50)</f>
        <v>0</v>
      </c>
      <c r="G51" s="91"/>
      <c r="H51" s="92">
        <f>F51/1.1</f>
        <v>0</v>
      </c>
      <c r="I51" s="92"/>
      <c r="J51" s="92"/>
      <c r="K51" s="92"/>
      <c r="L51" s="92"/>
      <c r="M51" s="93"/>
    </row>
    <row r="52" spans="1:13" s="39" customFormat="1" ht="15" customHeight="1" x14ac:dyDescent="0.4">
      <c r="A52" s="95" t="s">
        <v>63</v>
      </c>
      <c r="B52" s="95"/>
      <c r="C52" s="95"/>
      <c r="D52" s="95"/>
      <c r="E52" s="95"/>
      <c r="F52" s="95"/>
      <c r="G52" s="95"/>
      <c r="H52" s="95"/>
      <c r="I52" s="95"/>
      <c r="J52" s="95"/>
      <c r="K52" s="42"/>
      <c r="L52" s="94" t="s">
        <v>92</v>
      </c>
      <c r="M52" s="94"/>
    </row>
    <row r="53" spans="1:13" s="39" customFormat="1" ht="5.25" customHeight="1" x14ac:dyDescent="0.4">
      <c r="A53" s="43" t="s">
        <v>18</v>
      </c>
      <c r="B53" s="16"/>
      <c r="C53" s="44"/>
      <c r="D53" s="44"/>
      <c r="E53" s="21"/>
      <c r="F53" s="45"/>
      <c r="G53" s="45"/>
      <c r="H53" s="46"/>
      <c r="I53" s="46"/>
      <c r="J53" s="46"/>
      <c r="K53" s="46"/>
      <c r="L53" s="46"/>
      <c r="M53" s="46"/>
    </row>
    <row r="54" spans="1:13" ht="18" customHeight="1" x14ac:dyDescent="0.4">
      <c r="A54" s="39" t="s">
        <v>53</v>
      </c>
    </row>
    <row r="55" spans="1:13" ht="18" customHeight="1" x14ac:dyDescent="0.4">
      <c r="A55" s="47" t="s">
        <v>54</v>
      </c>
      <c r="B55" s="85" t="s">
        <v>50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</row>
    <row r="56" spans="1:13" ht="18" customHeight="1" x14ac:dyDescent="0.4">
      <c r="A56" s="47" t="s">
        <v>54</v>
      </c>
      <c r="B56" s="85" t="s">
        <v>51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</row>
    <row r="57" spans="1:13" ht="18" customHeight="1" x14ac:dyDescent="0.4">
      <c r="B57" s="116" t="s">
        <v>52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</row>
    <row r="58" spans="1:13" ht="18" customHeight="1" x14ac:dyDescent="0.4">
      <c r="A58" s="47" t="s">
        <v>54</v>
      </c>
      <c r="B58" s="85" t="s">
        <v>57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</row>
    <row r="59" spans="1:13" ht="18" customHeight="1" x14ac:dyDescent="0.4">
      <c r="A59" s="47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</row>
    <row r="60" spans="1:13" ht="18" customHeight="1" x14ac:dyDescent="0.4">
      <c r="A60" s="39" t="s">
        <v>62</v>
      </c>
    </row>
    <row r="61" spans="1:13" ht="18" customHeight="1" x14ac:dyDescent="0.4">
      <c r="A61" s="47" t="s">
        <v>54</v>
      </c>
      <c r="B61" s="85" t="s">
        <v>71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</row>
    <row r="62" spans="1:13" ht="18" customHeight="1" x14ac:dyDescent="0.4">
      <c r="A62" s="47" t="s">
        <v>54</v>
      </c>
      <c r="B62" s="85" t="s">
        <v>72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</row>
    <row r="63" spans="1:13" ht="18" customHeight="1" x14ac:dyDescent="0.4">
      <c r="A63" s="47"/>
      <c r="B63" s="85" t="s">
        <v>73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</row>
    <row r="64" spans="1:13" ht="18" customHeight="1" x14ac:dyDescent="0.4">
      <c r="A64" s="47"/>
      <c r="B64" s="85" t="s">
        <v>74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</row>
    <row r="65" spans="1:13" ht="18" customHeight="1" x14ac:dyDescent="0.4">
      <c r="A65" s="47"/>
      <c r="B65" s="85" t="s">
        <v>75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</row>
    <row r="66" spans="1:13" ht="18" customHeight="1" x14ac:dyDescent="0.4">
      <c r="A66" s="47" t="s">
        <v>54</v>
      </c>
      <c r="B66" s="116" t="s">
        <v>84</v>
      </c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</row>
    <row r="67" spans="1:13" ht="18" customHeight="1" x14ac:dyDescent="0.4">
      <c r="B67" s="116" t="s">
        <v>78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</row>
    <row r="68" spans="1:13" ht="18" customHeight="1" x14ac:dyDescent="0.4">
      <c r="A68" s="47" t="s">
        <v>54</v>
      </c>
      <c r="B68" s="85" t="s">
        <v>80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</row>
    <row r="69" spans="1:13" ht="18" customHeight="1" x14ac:dyDescent="0.4">
      <c r="A69" s="47" t="s">
        <v>54</v>
      </c>
      <c r="B69" s="85" t="s">
        <v>89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</row>
    <row r="70" spans="1:13" ht="18" customHeight="1" x14ac:dyDescent="0.4">
      <c r="A70" s="47" t="s">
        <v>54</v>
      </c>
      <c r="B70" s="85" t="s">
        <v>88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</row>
    <row r="71" spans="1:13" ht="18" customHeight="1" x14ac:dyDescent="0.4"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</row>
    <row r="72" spans="1:13" ht="18" customHeight="1" x14ac:dyDescent="0.4">
      <c r="A72" s="39" t="s">
        <v>55</v>
      </c>
    </row>
    <row r="73" spans="1:13" ht="18" customHeight="1" x14ac:dyDescent="0.4">
      <c r="A73" s="47" t="s">
        <v>54</v>
      </c>
      <c r="B73" s="85" t="s">
        <v>76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</row>
    <row r="74" spans="1:13" ht="18" customHeight="1" x14ac:dyDescent="0.4">
      <c r="A74" s="47" t="s">
        <v>54</v>
      </c>
      <c r="B74" s="85" t="s">
        <v>77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</row>
    <row r="75" spans="1:13" ht="18" customHeight="1" x14ac:dyDescent="0.4">
      <c r="A75" s="47" t="s">
        <v>54</v>
      </c>
      <c r="B75" s="116" t="s">
        <v>79</v>
      </c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 ht="18" customHeight="1" x14ac:dyDescent="0.4">
      <c r="A76" s="47" t="s">
        <v>54</v>
      </c>
      <c r="B76" s="85" t="s">
        <v>56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</row>
    <row r="77" spans="1:13" ht="18" customHeight="1" x14ac:dyDescent="0.4">
      <c r="A77" s="47"/>
      <c r="B77" s="85" t="s">
        <v>61</v>
      </c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</row>
    <row r="78" spans="1:13" ht="18" customHeight="1" x14ac:dyDescent="0.4">
      <c r="A78" s="47" t="s">
        <v>54</v>
      </c>
      <c r="B78" s="85" t="s">
        <v>81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</row>
    <row r="79" spans="1:13" ht="18" customHeight="1" x14ac:dyDescent="0.4">
      <c r="A79" s="47"/>
      <c r="B79" s="85" t="s">
        <v>82</v>
      </c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</row>
    <row r="80" spans="1:13" ht="18" customHeight="1" x14ac:dyDescent="0.4">
      <c r="A80" s="47" t="s">
        <v>54</v>
      </c>
      <c r="B80" s="85" t="s">
        <v>83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</row>
    <row r="81" spans="1:13" ht="18" customHeight="1" x14ac:dyDescent="0.4">
      <c r="A81" s="47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</row>
    <row r="82" spans="1:13" ht="18" customHeight="1" x14ac:dyDescent="0.4">
      <c r="A82" s="49" t="s">
        <v>64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</row>
    <row r="83" spans="1:13" ht="18" customHeight="1" x14ac:dyDescent="0.4"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</row>
    <row r="84" spans="1:13" ht="18" customHeight="1" x14ac:dyDescent="0.4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</row>
    <row r="85" spans="1:13" ht="18" customHeight="1" x14ac:dyDescent="0.4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</row>
    <row r="86" spans="1:13" ht="18" customHeight="1" x14ac:dyDescent="0.4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</row>
    <row r="87" spans="1:13" ht="18" customHeight="1" x14ac:dyDescent="0.4"/>
    <row r="88" spans="1:13" ht="18" customHeight="1" x14ac:dyDescent="0.4"/>
    <row r="89" spans="1:13" ht="18" customHeight="1" x14ac:dyDescent="0.4"/>
    <row r="90" spans="1:13" ht="18" customHeight="1" x14ac:dyDescent="0.4"/>
    <row r="91" spans="1:13" ht="18" customHeight="1" x14ac:dyDescent="0.4"/>
    <row r="92" spans="1:13" ht="18" customHeight="1" x14ac:dyDescent="0.4"/>
  </sheetData>
  <sheetProtection sheet="1" objects="1" scenarios="1"/>
  <mergeCells count="107">
    <mergeCell ref="G7:M7"/>
    <mergeCell ref="B8:B9"/>
    <mergeCell ref="D8:F8"/>
    <mergeCell ref="G8:H8"/>
    <mergeCell ref="I8:M8"/>
    <mergeCell ref="D9:F9"/>
    <mergeCell ref="G9:H9"/>
    <mergeCell ref="I9:M9"/>
    <mergeCell ref="A1:M1"/>
    <mergeCell ref="I3:M3"/>
    <mergeCell ref="A4:A9"/>
    <mergeCell ref="C4:M4"/>
    <mergeCell ref="C5:M5"/>
    <mergeCell ref="B6:B7"/>
    <mergeCell ref="D6:F6"/>
    <mergeCell ref="G6:H6"/>
    <mergeCell ref="I6:M6"/>
    <mergeCell ref="D7:F7"/>
    <mergeCell ref="D16:F16"/>
    <mergeCell ref="G16:H16"/>
    <mergeCell ref="I16:M16"/>
    <mergeCell ref="D17:F17"/>
    <mergeCell ref="G17:H17"/>
    <mergeCell ref="I17:M17"/>
    <mergeCell ref="A12:A17"/>
    <mergeCell ref="C12:M12"/>
    <mergeCell ref="C13:M13"/>
    <mergeCell ref="B14:B15"/>
    <mergeCell ref="D14:F14"/>
    <mergeCell ref="G14:H14"/>
    <mergeCell ref="I14:M14"/>
    <mergeCell ref="D15:F15"/>
    <mergeCell ref="G15:M15"/>
    <mergeCell ref="B16:B17"/>
    <mergeCell ref="D22:F22"/>
    <mergeCell ref="G22:H22"/>
    <mergeCell ref="J22:K22"/>
    <mergeCell ref="L22:M22"/>
    <mergeCell ref="B23:M23"/>
    <mergeCell ref="D24:G24"/>
    <mergeCell ref="A19:C19"/>
    <mergeCell ref="D19:M19"/>
    <mergeCell ref="B20:C20"/>
    <mergeCell ref="D20:M20"/>
    <mergeCell ref="A21:A22"/>
    <mergeCell ref="B21:C22"/>
    <mergeCell ref="D21:F21"/>
    <mergeCell ref="G21:H21"/>
    <mergeCell ref="J21:K21"/>
    <mergeCell ref="L21:M21"/>
    <mergeCell ref="B47:C47"/>
    <mergeCell ref="F47:G47"/>
    <mergeCell ref="H47:M48"/>
    <mergeCell ref="B48:C48"/>
    <mergeCell ref="F48:G48"/>
    <mergeCell ref="A46:C46"/>
    <mergeCell ref="F46:G46"/>
    <mergeCell ref="H46:M46"/>
    <mergeCell ref="A23:A43"/>
    <mergeCell ref="C25:C28"/>
    <mergeCell ref="C29:C30"/>
    <mergeCell ref="C31:C33"/>
    <mergeCell ref="B25:B33"/>
    <mergeCell ref="B35:B43"/>
    <mergeCell ref="C35:C38"/>
    <mergeCell ref="C39:C40"/>
    <mergeCell ref="C41:C43"/>
    <mergeCell ref="A47:A48"/>
    <mergeCell ref="B78:M78"/>
    <mergeCell ref="B79:M79"/>
    <mergeCell ref="B80:M80"/>
    <mergeCell ref="B24:C24"/>
    <mergeCell ref="B34:C34"/>
    <mergeCell ref="D34:G34"/>
    <mergeCell ref="B70:M70"/>
    <mergeCell ref="B71:M71"/>
    <mergeCell ref="B73:M73"/>
    <mergeCell ref="B74:M74"/>
    <mergeCell ref="B75:M75"/>
    <mergeCell ref="B76:M76"/>
    <mergeCell ref="B64:M64"/>
    <mergeCell ref="B65:M65"/>
    <mergeCell ref="B66:M66"/>
    <mergeCell ref="B67:M67"/>
    <mergeCell ref="B68:M68"/>
    <mergeCell ref="B69:M69"/>
    <mergeCell ref="B56:M56"/>
    <mergeCell ref="B57:M57"/>
    <mergeCell ref="B58:M58"/>
    <mergeCell ref="B61:M61"/>
    <mergeCell ref="B62:M62"/>
    <mergeCell ref="B63:M63"/>
    <mergeCell ref="B77:M77"/>
    <mergeCell ref="A51:C51"/>
    <mergeCell ref="D51:E51"/>
    <mergeCell ref="F51:G51"/>
    <mergeCell ref="H51:M51"/>
    <mergeCell ref="B55:M55"/>
    <mergeCell ref="L52:M52"/>
    <mergeCell ref="A52:J52"/>
    <mergeCell ref="A49:A50"/>
    <mergeCell ref="B49:C49"/>
    <mergeCell ref="F49:G49"/>
    <mergeCell ref="H49:M49"/>
    <mergeCell ref="B50:C50"/>
    <mergeCell ref="F50:G50"/>
    <mergeCell ref="H50:M50"/>
  </mergeCells>
  <phoneticPr fontId="1"/>
  <conditionalFormatting sqref="D25:D33 F25:F33 J26:J27 H26:H28 H30:H33 J30:J33">
    <cfRule type="expression" dxfId="1" priority="2">
      <formula>E25="○"</formula>
    </cfRule>
  </conditionalFormatting>
  <conditionalFormatting sqref="D35:D43 F35:F43 J36:J37 H36:H38 H40:H43 J40:J43">
    <cfRule type="expression" dxfId="0" priority="1">
      <formula>E35="○"</formula>
    </cfRule>
  </conditionalFormatting>
  <dataValidations count="2">
    <dataValidation type="list" allowBlank="1" showInputMessage="1" showErrorMessage="1" sqref="D24:G24 D34:G34" xr:uid="{29A06800-01FB-401A-9FBF-0BBCA50F8E03}">
      <formula1>"ネット回線あり / 部屋間接続あり,ネット回線あり / 部屋間接続なし,ネット回線なし / 部屋間接続あり"</formula1>
    </dataValidation>
    <dataValidation type="list" allowBlank="1" showInputMessage="1" showErrorMessage="1" sqref="I26:I28 K26:K27 I30:I33 E25:E33 K30:K33 G25:G33 I36:I38 K36:K37 I40:I43 E35:E43 K40:K43 G35:G43" xr:uid="{E0A50A7E-AC20-42B9-A552-179A294B0113}">
      <formula1>"○"</formula1>
    </dataValidation>
  </dataValidations>
  <printOptions horizontalCentered="1"/>
  <pageMargins left="0.23622047244094491" right="0.23622047244094491" top="0.51181102362204722" bottom="0.19685039370078741" header="0.31496062992125984" footer="0.31496062992125984"/>
  <pageSetup paperSize="9" scale="87" fitToHeight="2" orientation="portrait" r:id="rId1"/>
  <rowBreaks count="1" manualBreakCount="1">
    <brk id="5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03FC-57BD-4B4A-B3D9-C6E955AD515A}">
  <dimension ref="A1"/>
  <sheetViews>
    <sheetView zoomScale="85" zoomScaleNormal="85" workbookViewId="0">
      <selection activeCell="AC19" sqref="AC19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5BDCF83E85E743B187D30D9BDA8AEE" ma:contentTypeVersion="11" ma:contentTypeDescription="新しいドキュメントを作成します。" ma:contentTypeScope="" ma:versionID="23ca757670c55586ae2e2f1612ef45bc">
  <xsd:schema xmlns:xsd="http://www.w3.org/2001/XMLSchema" xmlns:xs="http://www.w3.org/2001/XMLSchema" xmlns:p="http://schemas.microsoft.com/office/2006/metadata/properties" xmlns:ns2="01015b18-b23f-4147-a2be-21865b320424" xmlns:ns3="0078c392-4725-4bec-a23c-d039b4409831" targetNamespace="http://schemas.microsoft.com/office/2006/metadata/properties" ma:root="true" ma:fieldsID="cc7b536e2428b25e9096d758125a08b6" ns2:_="" ns3:_="">
    <xsd:import namespace="01015b18-b23f-4147-a2be-21865b320424"/>
    <xsd:import namespace="0078c392-4725-4bec-a23c-d039b4409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15b18-b23f-4147-a2be-21865b320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a5b3511-5af1-44a5-9ff8-fec43d9a85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8c392-4725-4bec-a23c-d039b44098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011b1e-d16e-49d3-b6b4-4ca174788704}" ma:internalName="TaxCatchAll" ma:showField="CatchAllData" ma:web="0078c392-4725-4bec-a23c-d039b4409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78c392-4725-4bec-a23c-d039b4409831" xsi:nil="true"/>
    <lcf76f155ced4ddcb4097134ff3c332f xmlns="01015b18-b23f-4147-a2be-21865b3204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439F4E-D2CE-4623-9F37-D8E56845F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15b18-b23f-4147-a2be-21865b320424"/>
    <ds:schemaRef ds:uri="0078c392-4725-4bec-a23c-d039b4409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2DACA3-EF19-493A-8A17-9343B75B33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F6F071-457D-4DBD-9807-318429B536EB}">
  <ds:schemaRefs>
    <ds:schemaRef ds:uri="01015b18-b23f-4147-a2be-21865b320424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078c392-4725-4bec-a23c-d039b4409831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申込み様式</vt:lpstr>
      <vt:lpstr>情報コンセント位置</vt:lpstr>
      <vt:lpstr>申込み様式!Print_Area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m.uchida</dc:creator>
  <cp:lastModifiedBy>直司 秋元</cp:lastModifiedBy>
  <cp:lastPrinted>2026-02-27T11:14:28Z</cp:lastPrinted>
  <dcterms:created xsi:type="dcterms:W3CDTF">2018-02-27T03:24:14Z</dcterms:created>
  <dcterms:modified xsi:type="dcterms:W3CDTF">2026-02-27T11:14:32Z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0x010100BD5BDCF83E85E743B187D30D9BDA8AEE</vt:lpwstr>
  </property>
</Properties>
</file>